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460" windowHeight="6705" activeTab="4"/>
  </bookViews>
  <sheets>
    <sheet name="ерте жас тобы" sheetId="15" r:id="rId1"/>
    <sheet name="кіші топ" sheetId="17" r:id="rId2"/>
    <sheet name="ортаңғы топ" sheetId="11" r:id="rId3"/>
    <sheet name="ересек топ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6" l="1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S8" i="17"/>
  <c r="S9" i="17" s="1"/>
  <c r="R8" i="17"/>
  <c r="Q8" i="17"/>
  <c r="Q9" i="17" s="1"/>
  <c r="P8" i="17"/>
  <c r="O8" i="17"/>
  <c r="O9" i="17" s="1"/>
  <c r="N8" i="17"/>
  <c r="M8" i="17"/>
  <c r="M9" i="17" s="1"/>
  <c r="L8" i="17"/>
  <c r="K8" i="17"/>
  <c r="K9" i="17" s="1"/>
  <c r="J8" i="17"/>
  <c r="I8" i="17"/>
  <c r="I9" i="17" s="1"/>
  <c r="H8" i="17"/>
  <c r="G8" i="17"/>
  <c r="G9" i="17" s="1"/>
  <c r="F8" i="17"/>
  <c r="E8" i="17"/>
  <c r="E9" i="17" s="1"/>
  <c r="D8" i="17"/>
  <c r="D9" i="17" s="1"/>
  <c r="F9" i="17" l="1"/>
  <c r="H9" i="17"/>
  <c r="J9" i="17"/>
  <c r="L9" i="17"/>
  <c r="N9" i="17"/>
  <c r="P9" i="17"/>
  <c r="R9" i="17"/>
  <c r="B13" i="16"/>
  <c r="E13" i="16"/>
  <c r="D13" i="16"/>
  <c r="C13" i="16"/>
  <c r="E10" i="11"/>
  <c r="F13" i="16"/>
  <c r="G13" i="16"/>
  <c r="H13" i="16"/>
  <c r="I13" i="16"/>
  <c r="J13" i="16"/>
  <c r="K13" i="16"/>
  <c r="L13" i="16"/>
  <c r="M13" i="16"/>
  <c r="N13" i="16"/>
  <c r="O13" i="16"/>
  <c r="P13" i="16"/>
  <c r="Q13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O10" i="12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S10" i="15"/>
  <c r="P10" i="15"/>
  <c r="H10" i="15"/>
  <c r="I10" i="15"/>
  <c r="J10" i="15"/>
  <c r="K10" i="15"/>
  <c r="L10" i="15"/>
  <c r="M10" i="15"/>
  <c r="N10" i="15"/>
  <c r="O10" i="15"/>
  <c r="Q10" i="15"/>
  <c r="R10" i="15"/>
  <c r="D10" i="15"/>
  <c r="D11" i="15" s="1"/>
  <c r="E10" i="15"/>
  <c r="F10" i="15"/>
  <c r="G10" i="15"/>
  <c r="Q11" i="11" l="1"/>
  <c r="Q11" i="12"/>
  <c r="I14" i="16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J11" i="11"/>
  <c r="N11" i="11"/>
  <c r="R11" i="11"/>
  <c r="G11" i="11"/>
  <c r="K11" i="11"/>
  <c r="O11" i="11"/>
  <c r="S11" i="11"/>
  <c r="H11" i="11"/>
  <c r="L11" i="11"/>
  <c r="P11" i="11"/>
  <c r="I11" i="11"/>
  <c r="M11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1" i="11"/>
  <c r="D11" i="11"/>
  <c r="F11" i="11"/>
  <c r="G11" i="15"/>
  <c r="L11" i="15"/>
  <c r="H11" i="15"/>
  <c r="M11" i="15"/>
  <c r="R11" i="15"/>
  <c r="I11" i="15"/>
  <c r="O11" i="15"/>
  <c r="E11" i="15"/>
  <c r="K11" i="15"/>
  <c r="P11" i="15"/>
  <c r="F11" i="15"/>
  <c r="J11" i="15"/>
  <c r="N11" i="15"/>
  <c r="Q11" i="15"/>
  <c r="S11" i="15"/>
</calcChain>
</file>

<file path=xl/sharedStrings.xml><?xml version="1.0" encoding="utf-8"?>
<sst xmlns="http://schemas.openxmlformats.org/spreadsheetml/2006/main" count="156" uniqueCount="35">
  <si>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</si>
  <si>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</si>
  <si>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</si>
  <si>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</si>
  <si>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</si>
  <si>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</si>
  <si>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</si>
  <si>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</si>
  <si>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</si>
  <si>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</si>
  <si>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</si>
  <si>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</si>
  <si>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</si>
  <si>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</si>
  <si>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</si>
  <si>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</si>
  <si>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</si>
  <si>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</si>
  <si>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</si>
  <si>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"Балапан" ерте жас тобы</t>
  </si>
  <si>
    <t>МДҰ атауы МКҚК "Балдырған" бөбекжай-бақшасы</t>
  </si>
  <si>
    <t>Әдіскерінің аты-жөні Искалиева Ж.А._</t>
  </si>
  <si>
    <t>"Күншуақ" кіші топ</t>
  </si>
  <si>
    <t>МДҰ атауы_МКҚК "Балдырған" бөбекжай-бақшасы</t>
  </si>
  <si>
    <t>Әдіскерінің аты-жөні__Искалиева Ж.А._</t>
  </si>
  <si>
    <t>"Балбөбек" орт. Топ</t>
  </si>
  <si>
    <t>Нұрғали Г.Ө.</t>
  </si>
  <si>
    <t>Әдіскерінің аты-жөні Искалиева Ж.А.</t>
  </si>
  <si>
    <t>"Балбөбек" ересек топ</t>
  </si>
  <si>
    <t>Косниязова М.М.</t>
  </si>
  <si>
    <t>"Балбөбек" орт. топ</t>
  </si>
  <si>
    <t>"Балбөбек"ересек топ</t>
  </si>
  <si>
    <t>.Искалиева Ж.А.</t>
  </si>
  <si>
    <t>Добрашева Г.А</t>
  </si>
  <si>
    <t xml:space="preserve">Әдіскерінің аты-жөні Искалиева Ж.А. Қорытынды 2022-2023ж 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</si>
</sst>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1" fontId="2" fillId="0" borderId="3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0" fillId="2" borderId="0" xfId="0" applyFill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left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topLeftCell="A4" workbookViewId="0">
      <selection activeCell="D9" sqref="D9:S9"/>
    </sheetView>
  </sheetViews>
  <sheetFormatPr defaultRowHeight="15" x14ac:dyDescent="0.25"/>
  <cols>
    <col min="1" max="1" width="4.42578125" customWidth="1"/>
    <col min="2" max="2" width="12.42578125" customWidth="1"/>
    <col min="3" max="3" width="15.42578125" customWidth="1"/>
    <col min="4" max="4" width="6.5703125" customWidth="1"/>
    <col min="5" max="5" width="6.85546875" customWidth="1"/>
    <col min="6" max="6" width="5.5703125" customWidth="1"/>
    <col min="7" max="7" width="5.7109375" customWidth="1"/>
    <col min="8" max="8" width="6.7109375" customWidth="1"/>
    <col min="9" max="9" width="5.5703125" customWidth="1"/>
    <col min="10" max="10" width="5.42578125" customWidth="1"/>
    <col min="11" max="11" width="6" customWidth="1"/>
    <col min="12" max="13" width="6.5703125" customWidth="1"/>
    <col min="14" max="14" width="5.5703125" customWidth="1"/>
    <col min="15" max="15" width="6.42578125" customWidth="1"/>
    <col min="16" max="16" width="5.85546875" customWidth="1"/>
    <col min="17" max="18" width="6.85546875" customWidth="1"/>
    <col min="19" max="19" width="7.5703125" customWidth="1"/>
  </cols>
  <sheetData>
    <row r="2" spans="1:19" ht="15.75" x14ac:dyDescent="0.25">
      <c r="A2" s="54" t="s">
        <v>13</v>
      </c>
      <c r="B2" s="54"/>
      <c r="C2" s="54"/>
      <c r="D2" s="39"/>
      <c r="E2" s="39"/>
      <c r="F2" s="39"/>
      <c r="G2" s="39"/>
      <c r="H2" s="39"/>
      <c r="I2" s="55" t="s">
        <v>20</v>
      </c>
      <c r="J2" s="55"/>
      <c r="K2" s="55"/>
      <c r="L2" s="55"/>
      <c r="M2" s="55"/>
      <c r="N2" s="40"/>
      <c r="O2" s="40"/>
      <c r="P2" s="32"/>
      <c r="Q2" s="2"/>
      <c r="R2" s="2"/>
      <c r="S2" s="2"/>
    </row>
    <row r="3" spans="1:19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2"/>
      <c r="Q3" s="2"/>
      <c r="R3" s="2"/>
      <c r="S3" s="2"/>
    </row>
    <row r="4" spans="1:19" ht="15.75" x14ac:dyDescent="0.25">
      <c r="A4" s="40"/>
      <c r="B4" s="41"/>
      <c r="C4" s="41"/>
      <c r="D4" s="41"/>
      <c r="E4" s="41"/>
      <c r="F4" s="41"/>
      <c r="G4" s="40"/>
      <c r="H4" s="40"/>
      <c r="I4" s="55" t="s">
        <v>27</v>
      </c>
      <c r="J4" s="55"/>
      <c r="K4" s="55"/>
      <c r="L4" s="55"/>
      <c r="M4" s="55"/>
      <c r="N4" s="55"/>
      <c r="O4" s="55"/>
      <c r="P4" s="32"/>
      <c r="Q4" s="2"/>
      <c r="R4" s="2"/>
      <c r="S4" s="2"/>
    </row>
    <row r="5" spans="1:19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2"/>
      <c r="R5" s="2"/>
      <c r="S5" s="2"/>
    </row>
    <row r="6" spans="1:19" ht="15.75" x14ac:dyDescent="0.25">
      <c r="A6" s="32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2"/>
      <c r="R6" s="2"/>
      <c r="S6" s="2"/>
    </row>
    <row r="7" spans="1:19" ht="15.75" x14ac:dyDescent="0.25">
      <c r="A7" s="56" t="s">
        <v>0</v>
      </c>
      <c r="B7" s="49" t="s">
        <v>2</v>
      </c>
      <c r="C7" s="49" t="s">
        <v>3</v>
      </c>
      <c r="D7" s="49" t="s">
        <v>9</v>
      </c>
      <c r="E7" s="49" t="s">
        <v>4</v>
      </c>
      <c r="F7" s="49"/>
      <c r="G7" s="49"/>
      <c r="H7" s="49" t="s">
        <v>7</v>
      </c>
      <c r="I7" s="49"/>
      <c r="J7" s="49"/>
      <c r="K7" s="49" t="s">
        <v>5</v>
      </c>
      <c r="L7" s="49"/>
      <c r="M7" s="49"/>
      <c r="N7" s="49" t="s">
        <v>8</v>
      </c>
      <c r="O7" s="49"/>
      <c r="P7" s="49"/>
      <c r="Q7" s="49" t="s">
        <v>6</v>
      </c>
      <c r="R7" s="50"/>
      <c r="S7" s="50"/>
    </row>
    <row r="8" spans="1:19" ht="128.25" customHeight="1" x14ac:dyDescent="0.25">
      <c r="A8" s="56"/>
      <c r="B8" s="49"/>
      <c r="C8" s="49"/>
      <c r="D8" s="49"/>
      <c r="E8" s="35" t="s">
        <v>16</v>
      </c>
      <c r="F8" s="35" t="s">
        <v>17</v>
      </c>
      <c r="G8" s="35" t="s">
        <v>18</v>
      </c>
      <c r="H8" s="35" t="s">
        <v>16</v>
      </c>
      <c r="I8" s="35" t="s">
        <v>17</v>
      </c>
      <c r="J8" s="35" t="s">
        <v>18</v>
      </c>
      <c r="K8" s="35" t="s">
        <v>16</v>
      </c>
      <c r="L8" s="35" t="s">
        <v>17</v>
      </c>
      <c r="M8" s="35" t="s">
        <v>18</v>
      </c>
      <c r="N8" s="35" t="s">
        <v>16</v>
      </c>
      <c r="O8" s="35" t="s">
        <v>17</v>
      </c>
      <c r="P8" s="35" t="s">
        <v>18</v>
      </c>
      <c r="Q8" s="4" t="s">
        <v>16</v>
      </c>
      <c r="R8" s="4" t="s">
        <v>17</v>
      </c>
      <c r="S8" s="4" t="s">
        <v>18</v>
      </c>
    </row>
    <row r="9" spans="1:19" ht="24.75" x14ac:dyDescent="0.25">
      <c r="A9" s="36">
        <v>1</v>
      </c>
      <c r="B9" s="37" t="s">
        <v>19</v>
      </c>
      <c r="C9" s="38" t="s">
        <v>32</v>
      </c>
      <c r="D9" s="70">
        <v>12</v>
      </c>
      <c r="E9" s="70">
        <v>79.8</v>
      </c>
      <c r="F9" s="70">
        <v>20.100000000000001</v>
      </c>
      <c r="G9" s="70">
        <v>0.6</v>
      </c>
      <c r="H9" s="70">
        <v>54.2</v>
      </c>
      <c r="I9" s="70">
        <v>45.8</v>
      </c>
      <c r="J9" s="70">
        <v>0</v>
      </c>
      <c r="K9" s="70">
        <v>35.799999999999997</v>
      </c>
      <c r="L9" s="70">
        <v>50.8</v>
      </c>
      <c r="M9" s="70">
        <v>14.1</v>
      </c>
      <c r="N9" s="70">
        <v>31.5</v>
      </c>
      <c r="O9" s="70">
        <v>52.9</v>
      </c>
      <c r="P9" s="70">
        <v>15.4</v>
      </c>
      <c r="Q9" s="70">
        <v>34.299999999999997</v>
      </c>
      <c r="R9" s="70">
        <v>53.4</v>
      </c>
      <c r="S9" s="70">
        <v>12.2</v>
      </c>
    </row>
    <row r="10" spans="1:19" x14ac:dyDescent="0.25">
      <c r="A10" s="51" t="s">
        <v>1</v>
      </c>
      <c r="B10" s="52"/>
      <c r="C10" s="53"/>
      <c r="D10" s="70">
        <f>SUM(D9:D9)</f>
        <v>12</v>
      </c>
      <c r="E10" s="70">
        <f>SUM(E9:E9)</f>
        <v>79.8</v>
      </c>
      <c r="F10" s="70">
        <f>SUM(F9:F9)</f>
        <v>20.100000000000001</v>
      </c>
      <c r="G10" s="70">
        <f>SUM(G9:G9)</f>
        <v>0.6</v>
      </c>
      <c r="H10" s="70">
        <f>SUM(H9:H9)</f>
        <v>54.2</v>
      </c>
      <c r="I10" s="70">
        <f>SUM(I9:I9)</f>
        <v>45.8</v>
      </c>
      <c r="J10" s="70">
        <f>SUM(J9:J9)</f>
        <v>0</v>
      </c>
      <c r="K10" s="70">
        <f>SUM(K9:K9)</f>
        <v>35.799999999999997</v>
      </c>
      <c r="L10" s="70">
        <f>SUM(L9:L9)</f>
        <v>50.8</v>
      </c>
      <c r="M10" s="70">
        <f>SUM(M9:M9)</f>
        <v>14.1</v>
      </c>
      <c r="N10" s="70">
        <f>SUM(N9:N9)</f>
        <v>31.5</v>
      </c>
      <c r="O10" s="70">
        <f>SUM(O9:O9)</f>
        <v>52.9</v>
      </c>
      <c r="P10" s="70">
        <f>SUM(P9:P9)</f>
        <v>15.4</v>
      </c>
      <c r="Q10" s="70">
        <f>SUM(Q9:Q9)</f>
        <v>34.299999999999997</v>
      </c>
      <c r="R10" s="70">
        <f>SUM(R9:R9)</f>
        <v>53.4</v>
      </c>
      <c r="S10" s="70">
        <f>SUM(S9:S9)</f>
        <v>12.2</v>
      </c>
    </row>
    <row r="11" spans="1:19" x14ac:dyDescent="0.25">
      <c r="A11" s="48" t="s">
        <v>10</v>
      </c>
      <c r="B11" s="48"/>
      <c r="C11" s="48"/>
      <c r="D11" s="71">
        <f>D10*100/D10</f>
        <v>100</v>
      </c>
      <c r="E11" s="72">
        <f>E10*100/D10</f>
        <v>665</v>
      </c>
      <c r="F11" s="73">
        <f>F10*10/D10</f>
        <v>16.75</v>
      </c>
      <c r="G11" s="73">
        <f>G10*100/D10</f>
        <v>5</v>
      </c>
      <c r="H11" s="70">
        <f>H10*100/D10</f>
        <v>451.66666666666669</v>
      </c>
      <c r="I11" s="70">
        <f>I10*100/D10</f>
        <v>381.66666666666669</v>
      </c>
      <c r="J11" s="70">
        <f>J10*100/D10</f>
        <v>0</v>
      </c>
      <c r="K11" s="70">
        <f>K10*100/D10</f>
        <v>298.33333333333331</v>
      </c>
      <c r="L11" s="70">
        <f>L10*100/D10</f>
        <v>423.33333333333331</v>
      </c>
      <c r="M11" s="70">
        <f>M10*100/D10</f>
        <v>117.5</v>
      </c>
      <c r="N11" s="70">
        <f>N10*100/D10</f>
        <v>262.5</v>
      </c>
      <c r="O11" s="70">
        <f>O10*100/D10</f>
        <v>440.83333333333331</v>
      </c>
      <c r="P11" s="70">
        <f>P10*100/D10</f>
        <v>128.33333333333334</v>
      </c>
      <c r="Q11" s="70">
        <f>Q10*100/D10</f>
        <v>285.83333333333331</v>
      </c>
      <c r="R11" s="70">
        <f>R10*100/D10</f>
        <v>445</v>
      </c>
      <c r="S11" s="70">
        <f>S10*100/D10</f>
        <v>101.66666666666667</v>
      </c>
    </row>
    <row r="12" spans="1:19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x14ac:dyDescent="0.25">
      <c r="A13" s="2"/>
      <c r="B13" s="2"/>
      <c r="C13" s="2"/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x14ac:dyDescent="0.25">
      <c r="A30" s="8"/>
      <c r="B30" s="8"/>
      <c r="C30" s="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8.5" customHeight="1" x14ac:dyDescent="0.25">
      <c r="A31" s="9"/>
      <c r="B31" s="9"/>
      <c r="C31" s="9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workbookViewId="0">
      <selection activeCell="D7" sqref="D7:S7"/>
    </sheetView>
  </sheetViews>
  <sheetFormatPr defaultRowHeight="15" x14ac:dyDescent="0.25"/>
  <cols>
    <col min="2" max="2" width="12.42578125" customWidth="1"/>
    <col min="3" max="3" width="16.140625" customWidth="1"/>
  </cols>
  <sheetData>
    <row r="2" spans="1:19" x14ac:dyDescent="0.25">
      <c r="A2" s="32" t="s">
        <v>13</v>
      </c>
      <c r="B2" s="32"/>
      <c r="C2" s="32"/>
      <c r="I2" s="32" t="s">
        <v>20</v>
      </c>
      <c r="J2" s="32"/>
      <c r="K2" s="32"/>
      <c r="L2" s="32"/>
      <c r="M2" s="32"/>
    </row>
    <row r="3" spans="1:19" x14ac:dyDescent="0.25">
      <c r="I3" s="32" t="s">
        <v>21</v>
      </c>
      <c r="J3" s="32"/>
      <c r="K3" s="32"/>
      <c r="L3" s="32"/>
      <c r="M3" s="32"/>
    </row>
    <row r="5" spans="1:19" ht="15.75" x14ac:dyDescent="0.25">
      <c r="A5" s="56" t="s">
        <v>0</v>
      </c>
      <c r="B5" s="49" t="s">
        <v>2</v>
      </c>
      <c r="C5" s="49" t="s">
        <v>3</v>
      </c>
      <c r="D5" s="49" t="s">
        <v>9</v>
      </c>
      <c r="E5" s="49" t="s">
        <v>4</v>
      </c>
      <c r="F5" s="49"/>
      <c r="G5" s="49"/>
      <c r="H5" s="49" t="s">
        <v>7</v>
      </c>
      <c r="I5" s="49"/>
      <c r="J5" s="49"/>
      <c r="K5" s="49" t="s">
        <v>5</v>
      </c>
      <c r="L5" s="49"/>
      <c r="M5" s="49"/>
      <c r="N5" s="49" t="s">
        <v>8</v>
      </c>
      <c r="O5" s="49"/>
      <c r="P5" s="49"/>
      <c r="Q5" s="49" t="s">
        <v>6</v>
      </c>
      <c r="R5" s="50"/>
      <c r="S5" s="50"/>
    </row>
    <row r="6" spans="1:19" ht="94.5" x14ac:dyDescent="0.25">
      <c r="A6" s="56"/>
      <c r="B6" s="49"/>
      <c r="C6" s="49"/>
      <c r="D6" s="49"/>
      <c r="E6" s="35" t="s">
        <v>16</v>
      </c>
      <c r="F6" s="35" t="s">
        <v>17</v>
      </c>
      <c r="G6" s="35" t="s">
        <v>18</v>
      </c>
      <c r="H6" s="35" t="s">
        <v>16</v>
      </c>
      <c r="I6" s="35" t="s">
        <v>17</v>
      </c>
      <c r="J6" s="35" t="s">
        <v>18</v>
      </c>
      <c r="K6" s="35" t="s">
        <v>16</v>
      </c>
      <c r="L6" s="35" t="s">
        <v>17</v>
      </c>
      <c r="M6" s="35" t="s">
        <v>18</v>
      </c>
      <c r="N6" s="35" t="s">
        <v>16</v>
      </c>
      <c r="O6" s="35" t="s">
        <v>17</v>
      </c>
      <c r="P6" s="35" t="s">
        <v>18</v>
      </c>
      <c r="Q6" s="4" t="s">
        <v>16</v>
      </c>
      <c r="R6" s="4" t="s">
        <v>17</v>
      </c>
      <c r="S6" s="4" t="s">
        <v>18</v>
      </c>
    </row>
    <row r="7" spans="1:19" ht="24.75" x14ac:dyDescent="0.25">
      <c r="A7" s="36">
        <v>1</v>
      </c>
      <c r="B7" s="37" t="s">
        <v>22</v>
      </c>
      <c r="C7" s="75" t="s">
        <v>33</v>
      </c>
      <c r="D7" s="76">
        <v>20</v>
      </c>
      <c r="E7" s="77">
        <v>53.6</v>
      </c>
      <c r="F7" s="77">
        <v>44.2</v>
      </c>
      <c r="G7" s="77">
        <v>2.1</v>
      </c>
      <c r="H7" s="77">
        <v>49.5</v>
      </c>
      <c r="I7" s="77">
        <v>47.2</v>
      </c>
      <c r="J7" s="77">
        <v>3.2</v>
      </c>
      <c r="K7" s="77">
        <v>63.8</v>
      </c>
      <c r="L7" s="77">
        <v>36.1</v>
      </c>
      <c r="M7" s="77">
        <v>0</v>
      </c>
      <c r="N7" s="77">
        <v>52.5</v>
      </c>
      <c r="O7" s="77">
        <v>38.9</v>
      </c>
      <c r="P7" s="77">
        <v>8.5</v>
      </c>
      <c r="Q7" s="77">
        <v>29</v>
      </c>
      <c r="R7" s="77">
        <v>60</v>
      </c>
      <c r="S7" s="77">
        <v>11</v>
      </c>
    </row>
    <row r="8" spans="1:19" x14ac:dyDescent="0.25">
      <c r="A8" s="51" t="s">
        <v>1</v>
      </c>
      <c r="B8" s="52"/>
      <c r="C8" s="53"/>
      <c r="D8" s="70">
        <f>SUM(D7:D7)</f>
        <v>20</v>
      </c>
      <c r="E8" s="70">
        <f>SUM(E7:E7)</f>
        <v>53.6</v>
      </c>
      <c r="F8" s="70">
        <f>SUM(F7:F7)</f>
        <v>44.2</v>
      </c>
      <c r="G8" s="70">
        <f>SUM(G7:G7)</f>
        <v>2.1</v>
      </c>
      <c r="H8" s="70">
        <f>SUM(H7:H7)</f>
        <v>49.5</v>
      </c>
      <c r="I8" s="70">
        <f>SUM(I7:I7)</f>
        <v>47.2</v>
      </c>
      <c r="J8" s="70">
        <f>SUM(J7:J7)</f>
        <v>3.2</v>
      </c>
      <c r="K8" s="70">
        <f>SUM(K7:K7)</f>
        <v>63.8</v>
      </c>
      <c r="L8" s="70">
        <f>SUM(L7:L7)</f>
        <v>36.1</v>
      </c>
      <c r="M8" s="70">
        <f>SUM(M7:M7)</f>
        <v>0</v>
      </c>
      <c r="N8" s="70">
        <f>SUM(N7:N7)</f>
        <v>52.5</v>
      </c>
      <c r="O8" s="70">
        <f>SUM(O7:O7)</f>
        <v>38.9</v>
      </c>
      <c r="P8" s="70">
        <f>SUM(P7:P7)</f>
        <v>8.5</v>
      </c>
      <c r="Q8" s="70">
        <f>SUM(Q7:Q7)</f>
        <v>29</v>
      </c>
      <c r="R8" s="70">
        <f>SUM(R7:R7)</f>
        <v>60</v>
      </c>
      <c r="S8" s="70">
        <f>SUM(S7:S7)</f>
        <v>11</v>
      </c>
    </row>
    <row r="9" spans="1:19" x14ac:dyDescent="0.25">
      <c r="A9" s="48" t="s">
        <v>10</v>
      </c>
      <c r="B9" s="48"/>
      <c r="C9" s="48"/>
      <c r="D9" s="71">
        <f>D8*100/D8</f>
        <v>100</v>
      </c>
      <c r="E9" s="72">
        <f>E8*100/D8</f>
        <v>268</v>
      </c>
      <c r="F9" s="73">
        <f>F8*10/D8</f>
        <v>22.1</v>
      </c>
      <c r="G9" s="73">
        <f>G8*100/D8</f>
        <v>10.5</v>
      </c>
      <c r="H9" s="70">
        <f>H8*100/D8</f>
        <v>247.5</v>
      </c>
      <c r="I9" s="70">
        <f>I8*100/D8</f>
        <v>236</v>
      </c>
      <c r="J9" s="70">
        <f>J8*100/D8</f>
        <v>16</v>
      </c>
      <c r="K9" s="70">
        <f>K8*100/D8</f>
        <v>319</v>
      </c>
      <c r="L9" s="70">
        <f>L8*100/D8</f>
        <v>180.5</v>
      </c>
      <c r="M9" s="70">
        <f>M8*100/D8</f>
        <v>0</v>
      </c>
      <c r="N9" s="70">
        <f>N8*100/D8</f>
        <v>262.5</v>
      </c>
      <c r="O9" s="70">
        <f>O8*100/D8</f>
        <v>194.5</v>
      </c>
      <c r="P9" s="70">
        <f>P8*100/D8</f>
        <v>42.5</v>
      </c>
      <c r="Q9" s="70">
        <f>Q8*100/D8</f>
        <v>145</v>
      </c>
      <c r="R9" s="70">
        <f>R8*100/D8</f>
        <v>300</v>
      </c>
      <c r="S9" s="70">
        <f>S8*100/D8</f>
        <v>55</v>
      </c>
    </row>
  </sheetData>
  <mergeCells count="11">
    <mergeCell ref="K5:M5"/>
    <mergeCell ref="N5:P5"/>
    <mergeCell ref="Q5:S5"/>
    <mergeCell ref="A8:C8"/>
    <mergeCell ref="A9:C9"/>
    <mergeCell ref="A5:A6"/>
    <mergeCell ref="B5:B6"/>
    <mergeCell ref="C5:C6"/>
    <mergeCell ref="D5:D6"/>
    <mergeCell ref="E5:G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zoomScale="77" zoomScaleNormal="77" workbookViewId="0">
      <selection activeCell="E10" sqref="E10:S10"/>
    </sheetView>
  </sheetViews>
  <sheetFormatPr defaultRowHeight="15" x14ac:dyDescent="0.25"/>
  <cols>
    <col min="1" max="1" width="6" customWidth="1"/>
    <col min="2" max="2" width="17" customWidth="1"/>
    <col min="3" max="3" width="18.42578125" customWidth="1"/>
    <col min="4" max="4" width="10" customWidth="1"/>
    <col min="5" max="5" width="9.42578125" customWidth="1"/>
    <col min="6" max="6" width="9.5703125" customWidth="1"/>
    <col min="7" max="7" width="9.28515625" customWidth="1"/>
    <col min="8" max="9" width="9.42578125" customWidth="1"/>
    <col min="10" max="10" width="9.28515625" customWidth="1"/>
    <col min="11" max="11" width="9.85546875" customWidth="1"/>
    <col min="12" max="12" width="9.140625" customWidth="1"/>
    <col min="13" max="13" width="9.5703125" customWidth="1"/>
    <col min="14" max="14" width="9" customWidth="1"/>
    <col min="15" max="15" width="9.85546875" customWidth="1"/>
    <col min="16" max="16" width="9.7109375" customWidth="1"/>
    <col min="17" max="17" width="10.140625" customWidth="1"/>
    <col min="18" max="18" width="9.7109375" customWidth="1"/>
    <col min="19" max="19" width="10.28515625" customWidth="1"/>
  </cols>
  <sheetData>
    <row r="1" spans="1:19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15.75" x14ac:dyDescent="0.25">
      <c r="A2" s="45" t="s">
        <v>13</v>
      </c>
      <c r="B2" s="45"/>
      <c r="C2" s="45"/>
      <c r="D2" s="15"/>
      <c r="E2" s="15"/>
      <c r="F2" s="15"/>
      <c r="G2" s="15"/>
      <c r="H2" s="15"/>
      <c r="I2" s="46" t="s">
        <v>23</v>
      </c>
      <c r="J2" s="46"/>
      <c r="K2" s="46"/>
      <c r="L2" s="46"/>
      <c r="M2" s="46"/>
      <c r="N2" s="2"/>
      <c r="O2" s="2"/>
      <c r="P2" s="15"/>
      <c r="Q2" s="15"/>
      <c r="R2" s="15"/>
      <c r="S2" s="15"/>
    </row>
    <row r="3" spans="1:19" ht="15.75" x14ac:dyDescent="0.25">
      <c r="A3" s="15"/>
      <c r="B3" s="15"/>
      <c r="C3" s="15"/>
      <c r="D3" s="15"/>
      <c r="E3" s="15"/>
      <c r="F3" s="15"/>
      <c r="G3" s="15"/>
      <c r="H3" s="15"/>
      <c r="I3" s="2"/>
      <c r="J3" s="2"/>
      <c r="K3" s="2"/>
      <c r="L3" s="2"/>
      <c r="M3" s="2"/>
      <c r="N3" s="2"/>
      <c r="O3" s="2"/>
      <c r="P3" s="15"/>
      <c r="Q3" s="15"/>
      <c r="R3" s="15"/>
      <c r="S3" s="15"/>
    </row>
    <row r="4" spans="1:19" ht="15.75" x14ac:dyDescent="0.25">
      <c r="A4" s="15"/>
      <c r="B4" s="7"/>
      <c r="C4" s="7"/>
      <c r="D4" s="7"/>
      <c r="E4" s="7"/>
      <c r="F4" s="7"/>
      <c r="G4" s="15"/>
      <c r="H4" s="15"/>
      <c r="I4" s="46" t="s">
        <v>24</v>
      </c>
      <c r="J4" s="46"/>
      <c r="K4" s="46"/>
      <c r="L4" s="46"/>
      <c r="M4" s="46"/>
      <c r="N4" s="46"/>
      <c r="O4" s="46"/>
      <c r="P4" s="15"/>
      <c r="Q4" s="15"/>
      <c r="R4" s="15"/>
      <c r="S4" s="15"/>
    </row>
    <row r="5" spans="1:19" ht="15.75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5.75" x14ac:dyDescent="0.25">
      <c r="A6" s="15"/>
      <c r="B6" s="16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15.75" customHeight="1" x14ac:dyDescent="0.25">
      <c r="A7" s="47" t="s">
        <v>0</v>
      </c>
      <c r="B7" s="44" t="s">
        <v>2</v>
      </c>
      <c r="C7" s="44" t="s">
        <v>3</v>
      </c>
      <c r="D7" s="44" t="s">
        <v>9</v>
      </c>
      <c r="E7" s="44" t="s">
        <v>4</v>
      </c>
      <c r="F7" s="44"/>
      <c r="G7" s="44"/>
      <c r="H7" s="44" t="s">
        <v>7</v>
      </c>
      <c r="I7" s="44"/>
      <c r="J7" s="44"/>
      <c r="K7" s="44" t="s">
        <v>5</v>
      </c>
      <c r="L7" s="44"/>
      <c r="M7" s="44"/>
      <c r="N7" s="44" t="s">
        <v>8</v>
      </c>
      <c r="O7" s="44"/>
      <c r="P7" s="44"/>
      <c r="Q7" s="44" t="s">
        <v>6</v>
      </c>
      <c r="R7" s="44"/>
      <c r="S7" s="44"/>
    </row>
    <row r="8" spans="1:19" ht="115.5" customHeight="1" x14ac:dyDescent="0.25">
      <c r="A8" s="47"/>
      <c r="B8" s="44"/>
      <c r="C8" s="44"/>
      <c r="D8" s="44"/>
      <c r="E8" s="17" t="s">
        <v>16</v>
      </c>
      <c r="F8" s="17" t="s">
        <v>17</v>
      </c>
      <c r="G8" s="17" t="s">
        <v>18</v>
      </c>
      <c r="H8" s="17" t="s">
        <v>16</v>
      </c>
      <c r="I8" s="17" t="s">
        <v>17</v>
      </c>
      <c r="J8" s="17" t="s">
        <v>18</v>
      </c>
      <c r="K8" s="17" t="s">
        <v>16</v>
      </c>
      <c r="L8" s="17" t="s">
        <v>17</v>
      </c>
      <c r="M8" s="17" t="s">
        <v>18</v>
      </c>
      <c r="N8" s="17" t="s">
        <v>16</v>
      </c>
      <c r="O8" s="17" t="s">
        <v>17</v>
      </c>
      <c r="P8" s="17" t="s">
        <v>18</v>
      </c>
      <c r="Q8" s="17" t="s">
        <v>16</v>
      </c>
      <c r="R8" s="17" t="s">
        <v>17</v>
      </c>
      <c r="S8" s="17" t="s">
        <v>18</v>
      </c>
    </row>
    <row r="9" spans="1:19" ht="31.5" x14ac:dyDescent="0.25">
      <c r="A9" s="18">
        <v>1</v>
      </c>
      <c r="B9" s="30" t="s">
        <v>25</v>
      </c>
      <c r="C9" s="18" t="s">
        <v>26</v>
      </c>
      <c r="D9" s="14">
        <v>10</v>
      </c>
      <c r="E9" s="14">
        <v>21.7</v>
      </c>
      <c r="F9" s="14">
        <v>17</v>
      </c>
      <c r="G9" s="14">
        <v>42.4</v>
      </c>
      <c r="H9" s="14">
        <v>30.6</v>
      </c>
      <c r="I9" s="14">
        <v>21.8</v>
      </c>
      <c r="J9" s="14">
        <v>50</v>
      </c>
      <c r="K9" s="14">
        <v>31.1</v>
      </c>
      <c r="L9" s="14">
        <v>18.8</v>
      </c>
      <c r="M9" s="14">
        <v>0</v>
      </c>
      <c r="N9" s="74">
        <v>24.4</v>
      </c>
      <c r="O9" s="14">
        <v>44.6</v>
      </c>
      <c r="P9" s="14">
        <v>31.9</v>
      </c>
      <c r="Q9" s="14">
        <v>41.4</v>
      </c>
      <c r="R9" s="14">
        <v>35.200000000000003</v>
      </c>
      <c r="S9" s="14">
        <v>23.3</v>
      </c>
    </row>
    <row r="10" spans="1:19" s="23" customFormat="1" ht="15.75" x14ac:dyDescent="0.25">
      <c r="A10" s="57" t="s">
        <v>1</v>
      </c>
      <c r="B10" s="58"/>
      <c r="C10" s="59"/>
      <c r="D10" s="21"/>
      <c r="E10" s="21">
        <f>SUM(E9:E9)</f>
        <v>21.7</v>
      </c>
      <c r="F10" s="21">
        <f>SUM(F9:F9)</f>
        <v>17</v>
      </c>
      <c r="G10" s="21">
        <f>SUM(G9:G9)</f>
        <v>42.4</v>
      </c>
      <c r="H10" s="21">
        <f>SUM(H9:H9)</f>
        <v>30.6</v>
      </c>
      <c r="I10" s="21">
        <f>SUM(I9:I9)</f>
        <v>21.8</v>
      </c>
      <c r="J10" s="21">
        <f>SUM(J9:J9)</f>
        <v>50</v>
      </c>
      <c r="K10" s="21">
        <f>SUM(K9:K9)</f>
        <v>31.1</v>
      </c>
      <c r="L10" s="21">
        <f>SUM(L9:L9)</f>
        <v>18.8</v>
      </c>
      <c r="M10" s="21">
        <f>SUM(M9:M9)</f>
        <v>0</v>
      </c>
      <c r="N10" s="21">
        <f>SUM(N9:N9)</f>
        <v>24.4</v>
      </c>
      <c r="O10" s="21">
        <f>SUM(O9:O9)</f>
        <v>44.6</v>
      </c>
      <c r="P10" s="21">
        <f>SUM(P9:P9)</f>
        <v>31.9</v>
      </c>
      <c r="Q10" s="21">
        <f>SUM(Q9:Q9)</f>
        <v>41.4</v>
      </c>
      <c r="R10" s="21">
        <f>SUM(R9:R9)</f>
        <v>35.200000000000003</v>
      </c>
      <c r="S10" s="21">
        <f>SUM(S9:S9)</f>
        <v>23.3</v>
      </c>
    </row>
    <row r="11" spans="1:19" ht="18.75" customHeight="1" x14ac:dyDescent="0.25">
      <c r="A11" s="42" t="s">
        <v>10</v>
      </c>
      <c r="B11" s="43"/>
      <c r="C11" s="43"/>
      <c r="D11" s="19" t="e">
        <f>D10*100/D10</f>
        <v>#DIV/0!</v>
      </c>
      <c r="E11" s="20" t="e">
        <f>E10*100/D10</f>
        <v>#DIV/0!</v>
      </c>
      <c r="F11" s="20" t="e">
        <f>F10*100/D10</f>
        <v>#DIV/0!</v>
      </c>
      <c r="G11" s="20" t="e">
        <f>G10*100/D10</f>
        <v>#DIV/0!</v>
      </c>
      <c r="H11" s="20" t="e">
        <f>H10*100/D10</f>
        <v>#DIV/0!</v>
      </c>
      <c r="I11" s="20" t="e">
        <f>I10*100/D10</f>
        <v>#DIV/0!</v>
      </c>
      <c r="J11" s="20" t="e">
        <f>J10*100/D10</f>
        <v>#DIV/0!</v>
      </c>
      <c r="K11" s="20" t="e">
        <f>K10*100/D10</f>
        <v>#DIV/0!</v>
      </c>
      <c r="L11" s="20" t="e">
        <f>L10*100/D10</f>
        <v>#DIV/0!</v>
      </c>
      <c r="M11" s="20" t="e">
        <f>M10*100/D10</f>
        <v>#DIV/0!</v>
      </c>
      <c r="N11" s="20" t="e">
        <f>N10*100/D10</f>
        <v>#DIV/0!</v>
      </c>
      <c r="O11" s="20" t="e">
        <f>O10*100/D10</f>
        <v>#DIV/0!</v>
      </c>
      <c r="P11" s="20" t="e">
        <f>P10*100/D10</f>
        <v>#DIV/0!</v>
      </c>
      <c r="Q11" s="20" t="e">
        <f>Q10*100/D10</f>
        <v>#DIV/0!</v>
      </c>
      <c r="R11" s="20" t="e">
        <f>R10*100/D10</f>
        <v>#DIV/0!</v>
      </c>
      <c r="S11" s="20" t="e">
        <f>S10*100/D10</f>
        <v>#DIV/0!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23622047244094491" right="0.23622047244094491" top="0.74803149606299213" bottom="0.74803149606299213" header="0.31496062992125984" footer="0.31496062992125984"/>
  <pageSetup paperSize="9" scale="7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"/>
  <sheetViews>
    <sheetView zoomScale="64" zoomScaleNormal="64" workbookViewId="0">
      <selection activeCell="D9" sqref="D9:S9"/>
    </sheetView>
  </sheetViews>
  <sheetFormatPr defaultRowHeight="15" x14ac:dyDescent="0.25"/>
  <cols>
    <col min="1" max="1" width="7.28515625" customWidth="1"/>
    <col min="2" max="2" width="19.7109375" customWidth="1"/>
    <col min="3" max="3" width="19.5703125" customWidth="1"/>
    <col min="4" max="4" width="11.28515625" customWidth="1"/>
    <col min="5" max="5" width="13.42578125" customWidth="1"/>
    <col min="6" max="6" width="12.5703125" customWidth="1"/>
    <col min="7" max="7" width="10.85546875" customWidth="1"/>
    <col min="8" max="8" width="11" customWidth="1"/>
    <col min="9" max="9" width="10.42578125" customWidth="1"/>
    <col min="10" max="10" width="10.7109375" customWidth="1"/>
    <col min="11" max="11" width="12.140625" customWidth="1"/>
    <col min="12" max="12" width="10.28515625" customWidth="1"/>
    <col min="13" max="13" width="10" customWidth="1"/>
    <col min="14" max="14" width="10.7109375" customWidth="1"/>
    <col min="15" max="15" width="10.28515625" customWidth="1"/>
    <col min="16" max="16" width="10" customWidth="1"/>
    <col min="17" max="17" width="10.28515625" customWidth="1"/>
    <col min="18" max="18" width="10.5703125" customWidth="1"/>
    <col min="19" max="19" width="10.28515625" customWidth="1"/>
  </cols>
  <sheetData>
    <row r="2" spans="1:19" ht="15.75" x14ac:dyDescent="0.25">
      <c r="A2" s="45" t="s">
        <v>13</v>
      </c>
      <c r="B2" s="45"/>
      <c r="C2" s="45"/>
      <c r="D2" s="1"/>
      <c r="E2" s="1"/>
      <c r="F2" s="1"/>
      <c r="G2" s="1"/>
      <c r="H2" s="1"/>
      <c r="I2" s="46" t="s">
        <v>23</v>
      </c>
      <c r="J2" s="46"/>
      <c r="K2" s="46"/>
      <c r="L2" s="46"/>
      <c r="M2" s="46"/>
      <c r="N2" s="2"/>
      <c r="O2" s="2"/>
      <c r="P2" s="2"/>
      <c r="Q2" s="2"/>
      <c r="R2" s="2"/>
      <c r="S2" s="2"/>
    </row>
    <row r="3" spans="1:19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2"/>
      <c r="G4" s="2"/>
      <c r="H4" s="2"/>
      <c r="I4" s="46" t="s">
        <v>27</v>
      </c>
      <c r="J4" s="46"/>
      <c r="K4" s="46"/>
      <c r="L4" s="46"/>
      <c r="M4" s="46"/>
      <c r="N4" s="46"/>
      <c r="O4" s="46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5">
      <c r="A7" s="65" t="s">
        <v>0</v>
      </c>
      <c r="B7" s="50" t="s">
        <v>2</v>
      </c>
      <c r="C7" s="50" t="s">
        <v>3</v>
      </c>
      <c r="D7" s="50" t="s">
        <v>9</v>
      </c>
      <c r="E7" s="50" t="s">
        <v>4</v>
      </c>
      <c r="F7" s="50"/>
      <c r="G7" s="50"/>
      <c r="H7" s="50" t="s">
        <v>7</v>
      </c>
      <c r="I7" s="50"/>
      <c r="J7" s="50"/>
      <c r="K7" s="50" t="s">
        <v>5</v>
      </c>
      <c r="L7" s="50"/>
      <c r="M7" s="50"/>
      <c r="N7" s="50" t="s">
        <v>8</v>
      </c>
      <c r="O7" s="50"/>
      <c r="P7" s="50"/>
      <c r="Q7" s="50" t="s">
        <v>6</v>
      </c>
      <c r="R7" s="50"/>
      <c r="S7" s="50"/>
    </row>
    <row r="8" spans="1:19" ht="114.75" customHeight="1" x14ac:dyDescent="0.25">
      <c r="A8" s="65"/>
      <c r="B8" s="50"/>
      <c r="C8" s="50"/>
      <c r="D8" s="50"/>
      <c r="E8" s="4" t="s">
        <v>16</v>
      </c>
      <c r="F8" s="4" t="s">
        <v>17</v>
      </c>
      <c r="G8" s="4" t="s">
        <v>18</v>
      </c>
      <c r="H8" s="4" t="s">
        <v>16</v>
      </c>
      <c r="I8" s="4" t="s">
        <v>17</v>
      </c>
      <c r="J8" s="4" t="s">
        <v>18</v>
      </c>
      <c r="K8" s="4" t="s">
        <v>16</v>
      </c>
      <c r="L8" s="4" t="s">
        <v>17</v>
      </c>
      <c r="M8" s="4" t="s">
        <v>18</v>
      </c>
      <c r="N8" s="4" t="s">
        <v>16</v>
      </c>
      <c r="O8" s="4" t="s">
        <v>17</v>
      </c>
      <c r="P8" s="4" t="s">
        <v>18</v>
      </c>
      <c r="Q8" s="4" t="s">
        <v>16</v>
      </c>
      <c r="R8" s="4" t="s">
        <v>17</v>
      </c>
      <c r="S8" s="4" t="s">
        <v>18</v>
      </c>
    </row>
    <row r="9" spans="1:19" ht="31.5" x14ac:dyDescent="0.25">
      <c r="A9" s="5">
        <v>1</v>
      </c>
      <c r="B9" s="31" t="s">
        <v>28</v>
      </c>
      <c r="C9" s="5" t="s">
        <v>29</v>
      </c>
      <c r="D9" s="11">
        <v>17</v>
      </c>
      <c r="E9" s="11">
        <v>44.4</v>
      </c>
      <c r="F9" s="11">
        <v>48</v>
      </c>
      <c r="G9" s="11">
        <v>7.5</v>
      </c>
      <c r="H9" s="11">
        <v>65.2</v>
      </c>
      <c r="I9" s="11">
        <v>33.200000000000003</v>
      </c>
      <c r="J9" s="11">
        <v>1.5</v>
      </c>
      <c r="K9" s="11">
        <v>38</v>
      </c>
      <c r="L9" s="11">
        <v>40</v>
      </c>
      <c r="M9" s="11">
        <v>21.8</v>
      </c>
      <c r="N9" s="11">
        <v>33</v>
      </c>
      <c r="O9" s="11">
        <v>45.7</v>
      </c>
      <c r="P9" s="11">
        <v>21.5</v>
      </c>
      <c r="Q9" s="11">
        <v>31.6</v>
      </c>
      <c r="R9" s="11">
        <v>7.05</v>
      </c>
      <c r="S9" s="11">
        <v>59.6</v>
      </c>
    </row>
    <row r="10" spans="1:19" ht="15.75" x14ac:dyDescent="0.25">
      <c r="A10" s="62" t="s">
        <v>1</v>
      </c>
      <c r="B10" s="63"/>
      <c r="C10" s="64"/>
      <c r="D10" s="11">
        <f>SUM(D9:D9)</f>
        <v>17</v>
      </c>
      <c r="E10" s="11">
        <f>SUM(E9:E9)</f>
        <v>44.4</v>
      </c>
      <c r="F10" s="11">
        <f>SUM(F9:F9)</f>
        <v>48</v>
      </c>
      <c r="G10" s="11">
        <f>SUM(G9:G9)</f>
        <v>7.5</v>
      </c>
      <c r="H10" s="11">
        <f>SUM(H9:H9)</f>
        <v>65.2</v>
      </c>
      <c r="I10" s="11">
        <f>SUM(I9:I9)</f>
        <v>33.200000000000003</v>
      </c>
      <c r="J10" s="11">
        <f>SUM(J9:J9)</f>
        <v>1.5</v>
      </c>
      <c r="K10" s="11">
        <f>SUM(K9:K9)</f>
        <v>38</v>
      </c>
      <c r="L10" s="11">
        <f>SUM(L9:L9)</f>
        <v>40</v>
      </c>
      <c r="M10" s="11">
        <f>SUM(M9:M9)</f>
        <v>21.8</v>
      </c>
      <c r="N10" s="11">
        <f>SUM(N9:N9)</f>
        <v>33</v>
      </c>
      <c r="O10" s="11">
        <f>SUM(O9:O9)</f>
        <v>45.7</v>
      </c>
      <c r="P10" s="11">
        <f>SUM(P9:P9)</f>
        <v>21.5</v>
      </c>
      <c r="Q10" s="11">
        <f>SUM(Q9:Q9)</f>
        <v>31.6</v>
      </c>
      <c r="R10" s="11">
        <f>SUM(R9:R9)</f>
        <v>7.05</v>
      </c>
      <c r="S10" s="11">
        <f>SUM(S9:S9)</f>
        <v>59.6</v>
      </c>
    </row>
    <row r="11" spans="1:19" ht="21.75" customHeight="1" x14ac:dyDescent="0.25">
      <c r="A11" s="60" t="s">
        <v>10</v>
      </c>
      <c r="B11" s="61"/>
      <c r="C11" s="61"/>
      <c r="D11" s="13">
        <f>D10*100/D10</f>
        <v>100</v>
      </c>
      <c r="E11" s="12">
        <f>E10*100/D10</f>
        <v>261.1764705882353</v>
      </c>
      <c r="F11" s="12">
        <f>F10*100/D10</f>
        <v>282.35294117647061</v>
      </c>
      <c r="G11" s="12">
        <f>G10*100/D10</f>
        <v>44.117647058823529</v>
      </c>
      <c r="H11" s="12">
        <f>H10*100/D10</f>
        <v>383.52941176470586</v>
      </c>
      <c r="I11" s="12">
        <f>I10*100/D10</f>
        <v>195.29411764705884</v>
      </c>
      <c r="J11" s="12">
        <f>J10*100/D10</f>
        <v>8.8235294117647065</v>
      </c>
      <c r="K11" s="12">
        <f>K10*100/D10</f>
        <v>223.52941176470588</v>
      </c>
      <c r="L11" s="12">
        <f>L10*100/D10</f>
        <v>235.29411764705881</v>
      </c>
      <c r="M11" s="12">
        <f>M10*100/D10</f>
        <v>128.23529411764707</v>
      </c>
      <c r="N11" s="12">
        <f>N10*100/D10</f>
        <v>194.11764705882354</v>
      </c>
      <c r="O11" s="12">
        <f>O10*100/D10</f>
        <v>268.8235294117647</v>
      </c>
      <c r="P11" s="12">
        <f>P10*100/D10</f>
        <v>126.47058823529412</v>
      </c>
      <c r="Q11" s="12">
        <f>Q10*100/D10</f>
        <v>185.88235294117646</v>
      </c>
      <c r="R11" s="12">
        <f>R10*100/D10</f>
        <v>41.470588235294116</v>
      </c>
      <c r="S11" s="12">
        <f>S10*100/D10</f>
        <v>350.58823529411762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23622047244094491" right="0.23622047244094491" top="0.74803149606299213" bottom="0.74803149606299213" header="0.31496062992125984" footer="0.31496062992125984"/>
  <pageSetup paperSize="9"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="66" zoomScaleNormal="66" workbookViewId="0">
      <selection activeCell="M23" sqref="M22:M23"/>
    </sheetView>
  </sheetViews>
  <sheetFormatPr defaultRowHeight="15" x14ac:dyDescent="0.25"/>
  <cols>
    <col min="1" max="1" width="19.28515625" customWidth="1"/>
    <col min="2" max="2" width="9.5703125" bestFit="1" customWidth="1"/>
    <col min="3" max="3" width="11.42578125" customWidth="1"/>
    <col min="4" max="4" width="11" customWidth="1"/>
    <col min="5" max="5" width="11.7109375" customWidth="1"/>
    <col min="6" max="6" width="11" customWidth="1"/>
    <col min="7" max="8" width="13" customWidth="1"/>
    <col min="9" max="9" width="12.5703125" customWidth="1"/>
    <col min="10" max="10" width="12.140625" customWidth="1"/>
    <col min="11" max="11" width="11.7109375" customWidth="1"/>
    <col min="12" max="12" width="11" customWidth="1"/>
    <col min="13" max="13" width="11.28515625" customWidth="1"/>
    <col min="14" max="14" width="13" customWidth="1"/>
    <col min="15" max="15" width="11.140625" customWidth="1"/>
    <col min="16" max="16" width="11.85546875" customWidth="1"/>
    <col min="17" max="17" width="12.7109375" customWidth="1"/>
  </cols>
  <sheetData>
    <row r="1" spans="1:17" ht="19.5" customHeight="1" x14ac:dyDescent="0.25">
      <c r="N1" s="66" t="s">
        <v>12</v>
      </c>
      <c r="O1" s="66"/>
    </row>
    <row r="2" spans="1:17" ht="15.75" x14ac:dyDescent="0.25">
      <c r="A2" s="6" t="s">
        <v>13</v>
      </c>
      <c r="B2" s="6"/>
      <c r="C2" s="1"/>
      <c r="E2" s="1"/>
      <c r="F2" s="1"/>
      <c r="G2" s="46" t="s">
        <v>23</v>
      </c>
      <c r="H2" s="46"/>
      <c r="I2" s="46"/>
      <c r="J2" s="46"/>
      <c r="K2" s="46"/>
      <c r="L2" s="2"/>
      <c r="M2" s="2"/>
      <c r="N2" s="2"/>
      <c r="O2" s="2"/>
    </row>
    <row r="3" spans="1:1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5.75" x14ac:dyDescent="0.25">
      <c r="C4" s="7"/>
      <c r="E4" s="2"/>
      <c r="F4" s="2"/>
      <c r="G4" s="46" t="s">
        <v>34</v>
      </c>
      <c r="H4" s="46"/>
      <c r="I4" s="46"/>
      <c r="J4" s="46"/>
      <c r="K4" s="46"/>
      <c r="L4" s="46"/>
      <c r="M4" s="46"/>
      <c r="N4" s="2"/>
      <c r="O4" s="2"/>
      <c r="P4" s="2"/>
      <c r="Q4" s="2"/>
    </row>
    <row r="5" spans="1:17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68" t="s">
        <v>15</v>
      </c>
      <c r="B7" s="67" t="s">
        <v>14</v>
      </c>
      <c r="C7" s="67" t="s">
        <v>4</v>
      </c>
      <c r="D7" s="67"/>
      <c r="E7" s="67"/>
      <c r="F7" s="67" t="s">
        <v>7</v>
      </c>
      <c r="G7" s="67"/>
      <c r="H7" s="67"/>
      <c r="I7" s="67" t="s">
        <v>5</v>
      </c>
      <c r="J7" s="67"/>
      <c r="K7" s="67"/>
      <c r="L7" s="67" t="s">
        <v>8</v>
      </c>
      <c r="M7" s="67"/>
      <c r="N7" s="67"/>
      <c r="O7" s="67" t="s">
        <v>6</v>
      </c>
      <c r="P7" s="67"/>
      <c r="Q7" s="67"/>
    </row>
    <row r="8" spans="1:17" ht="72.75" customHeight="1" x14ac:dyDescent="0.25">
      <c r="A8" s="69"/>
      <c r="B8" s="67"/>
      <c r="C8" s="24" t="s">
        <v>16</v>
      </c>
      <c r="D8" s="24" t="s">
        <v>17</v>
      </c>
      <c r="E8" s="24" t="s">
        <v>18</v>
      </c>
      <c r="F8" s="24" t="s">
        <v>16</v>
      </c>
      <c r="G8" s="24" t="s">
        <v>17</v>
      </c>
      <c r="H8" s="24" t="s">
        <v>18</v>
      </c>
      <c r="I8" s="24" t="s">
        <v>16</v>
      </c>
      <c r="J8" s="24" t="s">
        <v>17</v>
      </c>
      <c r="K8" s="24" t="s">
        <v>18</v>
      </c>
      <c r="L8" s="24" t="s">
        <v>16</v>
      </c>
      <c r="M8" s="24" t="s">
        <v>17</v>
      </c>
      <c r="N8" s="24" t="s">
        <v>18</v>
      </c>
      <c r="O8" s="24" t="s">
        <v>16</v>
      </c>
      <c r="P8" s="24" t="s">
        <v>17</v>
      </c>
      <c r="Q8" s="24" t="s">
        <v>18</v>
      </c>
    </row>
    <row r="9" spans="1:17" ht="31.5" x14ac:dyDescent="0.25">
      <c r="A9" s="34" t="s">
        <v>19</v>
      </c>
      <c r="B9" s="11">
        <v>12</v>
      </c>
      <c r="C9" s="11">
        <v>79.8</v>
      </c>
      <c r="D9" s="11">
        <v>20.100000000000001</v>
      </c>
      <c r="E9" s="11">
        <v>0.6</v>
      </c>
      <c r="F9" s="11">
        <v>54.2</v>
      </c>
      <c r="G9" s="11">
        <v>45.8</v>
      </c>
      <c r="H9" s="11">
        <v>0</v>
      </c>
      <c r="I9" s="11">
        <v>35.799999999999997</v>
      </c>
      <c r="J9" s="11">
        <v>50.8</v>
      </c>
      <c r="K9" s="11">
        <v>14.1</v>
      </c>
      <c r="L9" s="11">
        <v>31.5</v>
      </c>
      <c r="M9" s="11">
        <v>52.9</v>
      </c>
      <c r="N9" s="11">
        <v>15.4</v>
      </c>
      <c r="O9" s="11">
        <v>34.299999999999997</v>
      </c>
      <c r="P9" s="11">
        <v>53.4</v>
      </c>
      <c r="Q9" s="11">
        <v>12.2</v>
      </c>
    </row>
    <row r="10" spans="1:17" ht="31.5" x14ac:dyDescent="0.25">
      <c r="A10" s="34" t="s">
        <v>22</v>
      </c>
      <c r="B10" s="21">
        <v>20</v>
      </c>
      <c r="C10" s="14">
        <v>53.6</v>
      </c>
      <c r="D10" s="14">
        <v>44.2</v>
      </c>
      <c r="E10" s="14">
        <v>2.1</v>
      </c>
      <c r="F10" s="14">
        <v>49.5</v>
      </c>
      <c r="G10" s="14">
        <v>47.2</v>
      </c>
      <c r="H10" s="14">
        <v>3.2</v>
      </c>
      <c r="I10" s="14">
        <v>63.8</v>
      </c>
      <c r="J10" s="14">
        <v>36.1</v>
      </c>
      <c r="K10" s="14">
        <v>0</v>
      </c>
      <c r="L10" s="14">
        <v>52.5</v>
      </c>
      <c r="M10" s="14">
        <v>38.9</v>
      </c>
      <c r="N10" s="14">
        <v>8.5</v>
      </c>
      <c r="O10" s="14">
        <v>29</v>
      </c>
      <c r="P10" s="14">
        <v>60</v>
      </c>
      <c r="Q10" s="14">
        <v>11</v>
      </c>
    </row>
    <row r="11" spans="1:17" ht="31.5" x14ac:dyDescent="0.25">
      <c r="A11" s="34" t="s">
        <v>30</v>
      </c>
      <c r="B11" s="25">
        <v>10</v>
      </c>
      <c r="C11" s="21">
        <f>SUM(C10:C10)</f>
        <v>53.6</v>
      </c>
      <c r="D11" s="21">
        <f>SUM(D10:D10)</f>
        <v>44.2</v>
      </c>
      <c r="E11" s="21">
        <f>SUM(E10:E10)</f>
        <v>2.1</v>
      </c>
      <c r="F11" s="21">
        <f>SUM(F10:F10)</f>
        <v>49.5</v>
      </c>
      <c r="G11" s="21">
        <f>SUM(G10:G10)</f>
        <v>47.2</v>
      </c>
      <c r="H11" s="21">
        <f>SUM(H10:H10)</f>
        <v>3.2</v>
      </c>
      <c r="I11" s="21">
        <f>SUM(I10:I10)</f>
        <v>63.8</v>
      </c>
      <c r="J11" s="21">
        <f>SUM(J10:J10)</f>
        <v>36.1</v>
      </c>
      <c r="K11" s="21">
        <f>SUM(K10:K10)</f>
        <v>0</v>
      </c>
      <c r="L11" s="21">
        <f>SUM(L10:L10)</f>
        <v>52.5</v>
      </c>
      <c r="M11" s="21">
        <f>SUM(M10:M10)</f>
        <v>38.9</v>
      </c>
      <c r="N11" s="21">
        <f>SUM(N10:N10)</f>
        <v>8.5</v>
      </c>
      <c r="O11" s="21">
        <f>SUM(O10:O10)</f>
        <v>29</v>
      </c>
      <c r="P11" s="21">
        <f>SUM(P10:P10)</f>
        <v>60</v>
      </c>
      <c r="Q11" s="21">
        <f>SUM(Q10:Q10)</f>
        <v>11</v>
      </c>
    </row>
    <row r="12" spans="1:17" ht="31.5" x14ac:dyDescent="0.25">
      <c r="A12" s="34" t="s">
        <v>31</v>
      </c>
      <c r="B12" s="11">
        <v>17</v>
      </c>
      <c r="C12" s="11">
        <v>44.4</v>
      </c>
      <c r="D12" s="11">
        <v>48</v>
      </c>
      <c r="E12" s="11">
        <v>7.5</v>
      </c>
      <c r="F12" s="11">
        <v>65.2</v>
      </c>
      <c r="G12" s="11">
        <v>33.200000000000003</v>
      </c>
      <c r="H12" s="11">
        <v>1.5</v>
      </c>
      <c r="I12" s="11">
        <v>38</v>
      </c>
      <c r="J12" s="11">
        <v>40</v>
      </c>
      <c r="K12" s="11">
        <v>21.8</v>
      </c>
      <c r="L12" s="11">
        <v>33</v>
      </c>
      <c r="M12" s="11">
        <v>45.7</v>
      </c>
      <c r="N12" s="11">
        <v>21.5</v>
      </c>
      <c r="O12" s="11">
        <v>31.6</v>
      </c>
      <c r="P12" s="11">
        <v>7.05</v>
      </c>
      <c r="Q12" s="11">
        <v>59.6</v>
      </c>
    </row>
    <row r="13" spans="1:17" ht="15.75" x14ac:dyDescent="0.25">
      <c r="A13" s="26" t="s">
        <v>1</v>
      </c>
      <c r="B13" s="25">
        <f>SUM(B8:B12)</f>
        <v>59</v>
      </c>
      <c r="C13" s="25">
        <f>SUM(C9:C12)</f>
        <v>231.4</v>
      </c>
      <c r="D13" s="25">
        <f>SUM(D9:D12)</f>
        <v>156.5</v>
      </c>
      <c r="E13" s="25">
        <f>SUM(E9:E12)</f>
        <v>12.3</v>
      </c>
      <c r="F13" s="25">
        <f>SUM(F9:F12)</f>
        <v>218.39999999999998</v>
      </c>
      <c r="G13" s="25">
        <f>SUM(G9:G12)</f>
        <v>173.39999999999998</v>
      </c>
      <c r="H13" s="25">
        <f>SUM(H9:H12)</f>
        <v>7.9</v>
      </c>
      <c r="I13" s="25">
        <f>SUM(I9:I12)</f>
        <v>201.39999999999998</v>
      </c>
      <c r="J13" s="25">
        <f>SUM(J9:J12)</f>
        <v>163</v>
      </c>
      <c r="K13" s="25">
        <f>SUM(K9:K12)</f>
        <v>35.9</v>
      </c>
      <c r="L13" s="25">
        <f>SUM(L9:L12)</f>
        <v>169.5</v>
      </c>
      <c r="M13" s="25">
        <f>SUM(M9:M12)</f>
        <v>176.39999999999998</v>
      </c>
      <c r="N13" s="25">
        <f>SUM(N9:N12)</f>
        <v>53.9</v>
      </c>
      <c r="O13" s="25">
        <f>SUM(O9:O12)</f>
        <v>123.9</v>
      </c>
      <c r="P13" s="25">
        <f>SUM(P9:P12)</f>
        <v>180.45000000000002</v>
      </c>
      <c r="Q13" s="25">
        <f>SUM(Q9:Q12)</f>
        <v>93.800000000000011</v>
      </c>
    </row>
    <row r="14" spans="1:17" ht="17.25" customHeight="1" x14ac:dyDescent="0.25">
      <c r="A14" s="27" t="s">
        <v>11</v>
      </c>
      <c r="B14" s="28">
        <f>B13*100/B13</f>
        <v>100</v>
      </c>
      <c r="C14" s="29">
        <f>C13*100/B13</f>
        <v>392.20338983050846</v>
      </c>
      <c r="D14" s="29">
        <f>D13*100/B13</f>
        <v>265.25423728813558</v>
      </c>
      <c r="E14" s="29">
        <f>E13*100/B13</f>
        <v>20.847457627118644</v>
      </c>
      <c r="F14" s="29">
        <f>F13*100/B13</f>
        <v>370.16949152542367</v>
      </c>
      <c r="G14" s="29">
        <f>G13*100/B13</f>
        <v>293.89830508474569</v>
      </c>
      <c r="H14" s="29">
        <f>H13*100/B13</f>
        <v>13.389830508474576</v>
      </c>
      <c r="I14" s="29">
        <f>I13*100/B13</f>
        <v>341.35593220338978</v>
      </c>
      <c r="J14" s="29">
        <f>J13*100/B13</f>
        <v>276.27118644067798</v>
      </c>
      <c r="K14" s="29">
        <f>K13*100/B13</f>
        <v>60.847457627118644</v>
      </c>
      <c r="L14" s="29">
        <f>L13*100/B13</f>
        <v>287.28813559322032</v>
      </c>
      <c r="M14" s="29">
        <f>M13*100/B13</f>
        <v>298.98305084745755</v>
      </c>
      <c r="N14" s="29">
        <f>N13*100/B13</f>
        <v>91.355932203389827</v>
      </c>
      <c r="O14" s="29">
        <f>O13*100/B13</f>
        <v>210</v>
      </c>
      <c r="P14" s="29">
        <f>P13*100/B13</f>
        <v>305.84745762711867</v>
      </c>
      <c r="Q14" s="29">
        <f>Q13*100/B13</f>
        <v>158.98305084745766</v>
      </c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2"/>
      <c r="D18" s="22"/>
      <c r="E18" s="22"/>
      <c r="F18" s="22"/>
      <c r="G18" s="22"/>
      <c r="H18" s="22"/>
      <c r="I18" s="22"/>
      <c r="J18" s="22"/>
      <c r="K18" s="2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2024-02-20T09:58:33Z</cp:lastPrinted>
  <dcterms:created xsi:type="dcterms:W3CDTF">2022-12-22T06:57:03Z</dcterms:created>
  <dcterms:modified xsi:type="dcterms:W3CDTF">2025-02-04T04:59:58Z</dcterms:modified>
</cp:coreProperties>
</file>