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/>
  </bookViews>
  <sheets>
    <sheet name="ерте жас тобы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35" i="1" l="1"/>
  <c r="AX35" i="1"/>
  <c r="AX36" i="1" l="1"/>
  <c r="DO35" i="1" l="1"/>
  <c r="DO36" i="1" s="1"/>
  <c r="DN35" i="1"/>
  <c r="DN36" i="1" s="1"/>
  <c r="DM35" i="1"/>
  <c r="DM36" i="1" s="1"/>
  <c r="DL35" i="1"/>
  <c r="DL36" i="1" s="1"/>
  <c r="DK35" i="1"/>
  <c r="DK36" i="1" s="1"/>
  <c r="DJ35" i="1"/>
  <c r="DJ36" i="1" s="1"/>
  <c r="DI35" i="1"/>
  <c r="DI36" i="1" s="1"/>
  <c r="DH35" i="1"/>
  <c r="DH36" i="1" s="1"/>
  <c r="DG35" i="1"/>
  <c r="DG36" i="1" s="1"/>
  <c r="DF35" i="1"/>
  <c r="DF36" i="1" s="1"/>
  <c r="DE35" i="1"/>
  <c r="DE36" i="1" s="1"/>
  <c r="DD35" i="1"/>
  <c r="DD36" i="1" s="1"/>
  <c r="DC35" i="1"/>
  <c r="DC36" i="1" s="1"/>
  <c r="DB35" i="1"/>
  <c r="DB36" i="1" s="1"/>
  <c r="DA35" i="1"/>
  <c r="DA36" i="1" s="1"/>
  <c r="CZ35" i="1"/>
  <c r="CZ36" i="1" s="1"/>
  <c r="CY35" i="1"/>
  <c r="CY36" i="1" s="1"/>
  <c r="CX35" i="1"/>
  <c r="CX36" i="1" s="1"/>
  <c r="CW35" i="1"/>
  <c r="CW36" i="1" s="1"/>
  <c r="CV35" i="1"/>
  <c r="CV36" i="1" s="1"/>
  <c r="CU35" i="1"/>
  <c r="CU36" i="1" s="1"/>
  <c r="CT35" i="1"/>
  <c r="CT36" i="1" s="1"/>
  <c r="CS35" i="1"/>
  <c r="CS36" i="1" s="1"/>
  <c r="CR35" i="1"/>
  <c r="CR36" i="1" s="1"/>
  <c r="CQ35" i="1"/>
  <c r="CQ36" i="1" s="1"/>
  <c r="CP35" i="1"/>
  <c r="CP36" i="1" s="1"/>
  <c r="CO35" i="1"/>
  <c r="CO36" i="1" s="1"/>
  <c r="CN35" i="1"/>
  <c r="CN36" i="1" s="1"/>
  <c r="CM35" i="1"/>
  <c r="CM36" i="1" s="1"/>
  <c r="CL35" i="1"/>
  <c r="CL36" i="1" s="1"/>
  <c r="CK35" i="1"/>
  <c r="CK36" i="1" s="1"/>
  <c r="CJ35" i="1"/>
  <c r="CJ36" i="1" s="1"/>
  <c r="CI35" i="1"/>
  <c r="CI36" i="1" s="1"/>
  <c r="CH35" i="1"/>
  <c r="CH36" i="1" s="1"/>
  <c r="CG35" i="1"/>
  <c r="CG36" i="1" s="1"/>
  <c r="CF35" i="1"/>
  <c r="CF36" i="1" s="1"/>
  <c r="CE35" i="1"/>
  <c r="CE36" i="1" s="1"/>
  <c r="CD35" i="1"/>
  <c r="CD36" i="1" s="1"/>
  <c r="CC35" i="1"/>
  <c r="CC36" i="1" s="1"/>
  <c r="CB35" i="1"/>
  <c r="CB36" i="1" s="1"/>
  <c r="CA35" i="1"/>
  <c r="CA36" i="1" s="1"/>
  <c r="BZ35" i="1"/>
  <c r="BZ36" i="1" s="1"/>
  <c r="BY35" i="1"/>
  <c r="BY36" i="1" s="1"/>
  <c r="BX35" i="1"/>
  <c r="BX36" i="1" s="1"/>
  <c r="BW35" i="1"/>
  <c r="BW36" i="1" s="1"/>
  <c r="BV35" i="1"/>
  <c r="BV36" i="1" s="1"/>
  <c r="BU35" i="1"/>
  <c r="BU36" i="1" s="1"/>
  <c r="BT35" i="1"/>
  <c r="BT36" i="1" s="1"/>
  <c r="BS35" i="1"/>
  <c r="BS36" i="1" s="1"/>
  <c r="BR35" i="1"/>
  <c r="BR36" i="1" s="1"/>
  <c r="BQ35" i="1"/>
  <c r="BQ36" i="1" s="1"/>
  <c r="BP35" i="1"/>
  <c r="BP36" i="1" s="1"/>
  <c r="BO35" i="1"/>
  <c r="BO36" i="1" s="1"/>
  <c r="BN35" i="1"/>
  <c r="BN36" i="1" s="1"/>
  <c r="BM35" i="1"/>
  <c r="BM36" i="1" s="1"/>
  <c r="BL35" i="1"/>
  <c r="BL36" i="1" s="1"/>
  <c r="BK35" i="1"/>
  <c r="BK36" i="1" s="1"/>
  <c r="BJ35" i="1"/>
  <c r="BJ36" i="1" s="1"/>
  <c r="BI35" i="1"/>
  <c r="BI36" i="1" s="1"/>
  <c r="BH35" i="1"/>
  <c r="BH36" i="1" s="1"/>
  <c r="BG35" i="1"/>
  <c r="BG36" i="1" s="1"/>
  <c r="BF35" i="1"/>
  <c r="BF36" i="1" s="1"/>
  <c r="BE35" i="1"/>
  <c r="BE36" i="1" s="1"/>
  <c r="BD35" i="1"/>
  <c r="BD36" i="1" s="1"/>
  <c r="BC35" i="1"/>
  <c r="BC36" i="1" s="1"/>
  <c r="BB35" i="1"/>
  <c r="BB36" i="1" s="1"/>
  <c r="BA35" i="1"/>
  <c r="BA36" i="1" s="1"/>
  <c r="AZ35" i="1"/>
  <c r="AZ36" i="1" s="1"/>
  <c r="AY35" i="1"/>
  <c r="AY36" i="1" s="1"/>
  <c r="AW36" i="1"/>
  <c r="AV35" i="1"/>
  <c r="AV36" i="1" s="1"/>
  <c r="AU35" i="1"/>
  <c r="AU36" i="1" s="1"/>
  <c r="AT35" i="1"/>
  <c r="AT36" i="1" s="1"/>
  <c r="AS35" i="1"/>
  <c r="AS36" i="1" s="1"/>
  <c r="AR35" i="1"/>
  <c r="AR36" i="1" s="1"/>
  <c r="AQ35" i="1"/>
  <c r="AQ36" i="1" s="1"/>
  <c r="AP35" i="1"/>
  <c r="AP36" i="1" s="1"/>
  <c r="AO35" i="1"/>
  <c r="AO36" i="1" s="1"/>
  <c r="AN35" i="1"/>
  <c r="AN36" i="1" s="1"/>
  <c r="AM35" i="1"/>
  <c r="AM36" i="1" s="1"/>
  <c r="AL35" i="1"/>
  <c r="AL36" i="1" s="1"/>
  <c r="AK35" i="1"/>
  <c r="AK36" i="1" s="1"/>
  <c r="AJ35" i="1"/>
  <c r="AJ36" i="1" s="1"/>
  <c r="AI35" i="1"/>
  <c r="AI36" i="1" s="1"/>
  <c r="AH35" i="1"/>
  <c r="AH36" i="1" s="1"/>
  <c r="AG35" i="1"/>
  <c r="AG36" i="1" s="1"/>
  <c r="AF35" i="1"/>
  <c r="AF36" i="1" s="1"/>
  <c r="AE35" i="1"/>
  <c r="AE36" i="1" s="1"/>
  <c r="AD35" i="1"/>
  <c r="AD36" i="1" s="1"/>
  <c r="AC35" i="1"/>
  <c r="AC36" i="1" s="1"/>
  <c r="AB35" i="1"/>
  <c r="AB36" i="1" s="1"/>
  <c r="AA35" i="1"/>
  <c r="AA36" i="1" s="1"/>
  <c r="Z35" i="1"/>
  <c r="Z36" i="1" s="1"/>
  <c r="Y35" i="1"/>
  <c r="Y36" i="1" s="1"/>
  <c r="X35" i="1"/>
  <c r="X36" i="1" s="1"/>
  <c r="W35" i="1"/>
  <c r="W36" i="1" s="1"/>
  <c r="V35" i="1"/>
  <c r="V36" i="1" s="1"/>
  <c r="U35" i="1"/>
  <c r="U36" i="1" s="1"/>
  <c r="T35" i="1"/>
  <c r="T36" i="1" s="1"/>
  <c r="S35" i="1"/>
  <c r="S36" i="1" s="1"/>
  <c r="R35" i="1"/>
  <c r="R36" i="1" s="1"/>
  <c r="Q35" i="1"/>
  <c r="Q36" i="1" s="1"/>
  <c r="P35" i="1"/>
  <c r="P36" i="1" s="1"/>
  <c r="O35" i="1"/>
  <c r="O36" i="1" s="1"/>
  <c r="N35" i="1"/>
  <c r="N36" i="1" s="1"/>
  <c r="M35" i="1"/>
  <c r="M36" i="1" s="1"/>
  <c r="L35" i="1"/>
  <c r="L36" i="1" s="1"/>
  <c r="K35" i="1"/>
  <c r="K36" i="1" s="1"/>
  <c r="J35" i="1"/>
  <c r="J36" i="1" s="1"/>
  <c r="I35" i="1"/>
  <c r="I36" i="1" s="1"/>
  <c r="H35" i="1"/>
  <c r="H36" i="1" s="1"/>
  <c r="G35" i="1"/>
  <c r="G36" i="1" s="1"/>
  <c r="F35" i="1"/>
  <c r="F36" i="1" s="1"/>
  <c r="E35" i="1"/>
  <c r="E36" i="1" s="1"/>
  <c r="D35" i="1"/>
  <c r="D36" i="1" s="1"/>
  <c r="C35" i="1"/>
  <c r="C36" i="1" s="1"/>
  <c r="D43" i="1" l="1"/>
  <c r="E43" i="1" s="1"/>
  <c r="D51" i="1"/>
  <c r="E51" i="1" s="1"/>
  <c r="D57" i="1"/>
  <c r="E57" i="1" s="1"/>
  <c r="D47" i="1"/>
  <c r="E47" i="1" s="1"/>
  <c r="D49" i="1"/>
  <c r="E49" i="1" s="1"/>
  <c r="D48" i="1"/>
  <c r="E48" i="1" s="1"/>
  <c r="D52" i="1"/>
  <c r="E52" i="1" s="1"/>
  <c r="D55" i="1"/>
  <c r="E55" i="1" s="1"/>
  <c r="D44" i="1"/>
  <c r="E44" i="1" s="1"/>
  <c r="D53" i="1"/>
  <c r="E53" i="1" s="1"/>
  <c r="D45" i="1"/>
  <c r="E45" i="1" s="1"/>
  <c r="D56" i="1"/>
  <c r="E56" i="1" s="1"/>
  <c r="D41" i="1"/>
  <c r="E41" i="1" s="1"/>
  <c r="D40" i="1"/>
  <c r="E40" i="1" s="1"/>
  <c r="D39" i="1"/>
  <c r="E39" i="1" s="1"/>
  <c r="E50" i="1" l="1"/>
  <c r="D50" i="1"/>
  <c r="E46" i="1"/>
  <c r="D46" i="1"/>
  <c r="D54" i="1"/>
  <c r="E54" i="1"/>
  <c r="D42" i="1"/>
  <c r="E42" i="1"/>
  <c r="E58" i="1" l="1"/>
  <c r="D58" i="1"/>
</calcChain>
</file>

<file path=xl/sharedStrings.xml><?xml version="1.0" encoding="utf-8"?>
<sst xmlns="http://schemas.openxmlformats.org/spreadsheetml/2006/main" count="294" uniqueCount="227">
  <si>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</si>
  <si>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</si>
  <si>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</si>
  <si>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</si>
  <si>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</si>
  <si>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</si>
  <si>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</si>
  <si>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</si>
  <si>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</si>
  <si>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</si>
  <si>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</si>
  <si>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</si>
  <si>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</si>
  <si>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</si>
  <si>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</si>
  <si>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</si>
  <si>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</si>
  <si>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</si>
  <si>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</si>
  <si>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</si>
  <si>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қуанады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</si>
  <si>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</si>
  <si>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</si>
  <si>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</si>
  <si>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</si>
  <si>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</si>
  <si>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</si>
  <si>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</si>
  <si>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</si>
  <si>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</si>
  <si>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</si>
  <si>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</si>
  <si>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</si>
  <si>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</si>
  <si>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</si>
  <si>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</si>
  <si>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</si>
  <si>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</si>
  <si>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</si>
  <si>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</si>
  <si>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</si>
  <si>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</si>
  <si>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</si>
  <si>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</si>
  <si>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</si>
  <si>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</si>
  <si>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</si>
  <si>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</si>
  <si>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</si>
  <si>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</si>
  <si>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</si>
  <si>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</si>
  <si>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</si>
  <si>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</si>
  <si>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</si>
  <si>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</si>
  <si>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</si>
  <si>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</si>
  <si>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</si>
  <si>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</si>
  <si>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</si>
  <si>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</si>
  <si>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</si>
  <si>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</si>
  <si>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</si>
  <si>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</si>
  <si>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</si>
  <si>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</si>
  <si>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</si>
  <si>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</si>
  <si>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</si>
  <si>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</si>
  <si>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</si>
  <si>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</si>
  <si>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</si>
  <si>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</si>
  <si>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</si>
  <si>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</si>
  <si>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</si>
  <si>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</si>
  <si>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</si>
  <si>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</si>
  <si>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</si>
  <si>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</si>
  <si>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</si>
  <si>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</si>
  <si>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</si>
  <si>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</si>
  <si>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</si>
  <si>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</si>
  <si>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</si>
  <si>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</si>
  <si>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</si>
  <si>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</si>
  <si>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</si>
  <si>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</si>
  <si>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>2-Ф.1</t>
  </si>
  <si>
    <t>2-Ф.2</t>
  </si>
  <si>
    <t>2-Ф.3</t>
  </si>
  <si>
    <t>2-Ф.4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</si>
  <si>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</si>
  <si>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</si>
  <si>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</si>
  <si>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</si>
  <si>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</si>
  <si>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</si>
  <si>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</si>
  <si>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</si>
  <si>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</si>
  <si>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</si>
  <si>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</si>
  <si>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</si>
  <si>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</si>
  <si>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</si>
  <si>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2-Ш.9</t>
  </si>
  <si>
    <t>2-Ш.10</t>
  </si>
  <si>
    <t>2-Ә.1</t>
  </si>
  <si>
    <t>2-Ә.2</t>
  </si>
  <si>
    <t>2-Ә.3</t>
  </si>
  <si>
    <t>2-Ә.4</t>
  </si>
  <si>
    <t>орындамайды</t>
  </si>
  <si>
    <t xml:space="preserve"> айтады</t>
  </si>
  <si>
    <t>Барлығы</t>
  </si>
  <si>
    <t>орналастыруға тырысады</t>
  </si>
  <si>
    <t>сақтайды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</si>
  <si>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</si>
  <si>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</si>
  <si>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</si>
  <si>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</si>
  <si>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</si>
  <si>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</si>
  <si>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</si>
  <si>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</si>
  <si>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</si>
  <si>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</si>
  <si>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</si>
  <si>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</si>
  <si>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</si>
  <si>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</si>
  <si>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</si>
  <si>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</si>
  <si>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</si>
  <si>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</si>
  <si>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</si>
  <si>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</si>
  <si>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</si>
  <si>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</si>
  <si>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</si>
  <si>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</si>
  <si>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</si>
  <si>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</si>
  <si>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</si>
  <si>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</si>
  <si>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</si>
  <si>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</si>
  <si>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</si>
  <si>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</si>
  <si>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</si>
  <si>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</si>
  <si>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</si>
  <si>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</si>
  <si>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</si>
  <si>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</si>
  <si>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</si>
  <si>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</si>
  <si>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</si>
  <si>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</si>
  <si>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</si>
  <si>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</si>
  <si>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</si>
  <si>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</si>
  <si>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</si>
  <si>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</si>
  <si>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</si>
  <si>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</si>
  <si>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</si>
  <si>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</si>
  <si>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</si>
  <si>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</si>
  <si>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</si>
  <si>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</si>
  <si>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</si>
  <si>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</si>
  <si>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</si>
  <si>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</si>
  <si>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</si>
  <si>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</si>
  <si>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</si>
  <si>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</si>
  <si>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</si>
  <si>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</si>
  <si>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</si>
  <si>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</si>
  <si>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</si>
  <si>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</si>
  <si>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</si>
  <si>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</si>
  <si>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ішінара дұрыс топтастырады</t>
  </si>
  <si>
    <t>дұрыс топтастыра алмайды</t>
  </si>
  <si>
    <t>дене жаттығуларын орындауға қызығушылық танытады, ересектердің көмегімен өзін ретке келтіреді</t>
  </si>
  <si>
    <t>Аманбаева Айша Асланқызы</t>
  </si>
  <si>
    <t>Әлібек Кәусар Берікқызы</t>
  </si>
  <si>
    <t>Бақытұлы Исмаил</t>
  </si>
  <si>
    <t xml:space="preserve">Евескин Ерсұлтан Ержанұлы </t>
  </si>
  <si>
    <t>Жамбыл Сұлтан Айсаұлы</t>
  </si>
  <si>
    <t>Жамбыл Сұлуфан Айсақызы</t>
  </si>
  <si>
    <t>Жанбулат Еркебулан Жасуланович</t>
  </si>
  <si>
    <t xml:space="preserve">Казиев Аян  Жұмажанұлы </t>
  </si>
  <si>
    <t>Нұрқасын Арман Қайратұлы</t>
  </si>
  <si>
    <t>Нұрпейіс Айтөре Сансызбайұлы</t>
  </si>
  <si>
    <t>Максут Айназ Жанболатқызы</t>
  </si>
  <si>
    <t>Серікбай Мұстафа Азаматұлы</t>
  </si>
  <si>
    <t>Сағынбай Абдул-Азиз Біржанұлы</t>
  </si>
  <si>
    <t>Сұңғат Айлин Айдарбекқызы</t>
  </si>
  <si>
    <t>Серік Айзере Төлегенқызы</t>
  </si>
  <si>
    <t>Рафаил Адина Асхатқызы</t>
  </si>
  <si>
    <t>Урумбасар Рамина Елдосовна</t>
  </si>
  <si>
    <t>Тимур Құрмет Назарұлы</t>
  </si>
  <si>
    <t>Тынышқали Аяна Кенесқызы</t>
  </si>
  <si>
    <t>Ізтай Айқұндыз Бектасқызы</t>
  </si>
  <si>
    <t>2-Ф.5</t>
  </si>
  <si>
    <t>2-Ф.6</t>
  </si>
  <si>
    <t>2-Ф.7</t>
  </si>
  <si>
    <t>2-К.11</t>
  </si>
  <si>
    <t>2-К.12</t>
  </si>
  <si>
    <t>2-Т.5</t>
  </si>
  <si>
    <t>2-Ә.5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</si>
</sst>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5" fillId="0" borderId="0" xfId="0" applyFont="1"/>
    <xf numFmtId="1" fontId="0" fillId="0" borderId="0" xfId="0" applyNumberFormat="1"/>
    <xf numFmtId="0" fontId="3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3" fillId="2" borderId="0" xfId="0" applyNumberFormat="1" applyFont="1" applyFill="1"/>
    <xf numFmtId="0" fontId="13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8"/>
  <sheetViews>
    <sheetView tabSelected="1" topLeftCell="A5" workbookViewId="0">
      <pane xSplit="2" ySplit="10" topLeftCell="C24" activePane="bottomRight" state="frozen"/>
      <selection activeCell="A5" sqref="A5"/>
      <selection pane="topRight" activeCell="C5" sqref="C5"/>
      <selection pane="bottomLeft" activeCell="A15" sqref="A15"/>
      <selection pane="bottomRight" activeCell="BK35" sqref="BK35"/>
    </sheetView>
  </sheetViews>
  <sheetFormatPr defaultRowHeight="15" x14ac:dyDescent="0.25"/>
  <cols>
    <col min="1" max="1" width="4.85546875" customWidth="1"/>
    <col min="2" max="2" width="35.42578125" customWidth="1"/>
  </cols>
  <sheetData>
    <row r="1" spans="1:254" ht="15.75" x14ac:dyDescent="0.25">
      <c r="A1" s="6" t="s">
        <v>19</v>
      </c>
      <c r="B1" s="12" t="s">
        <v>13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26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27" t="s">
        <v>0</v>
      </c>
      <c r="B4" s="27" t="s">
        <v>1</v>
      </c>
      <c r="C4" s="28" t="s">
        <v>35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36" t="s">
        <v>2</v>
      </c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7" t="s">
        <v>58</v>
      </c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41" t="s">
        <v>66</v>
      </c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36" t="s">
        <v>66</v>
      </c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9" t="s">
        <v>89</v>
      </c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</row>
    <row r="5" spans="1:254" ht="15" customHeight="1" x14ac:dyDescent="0.25">
      <c r="A5" s="27"/>
      <c r="B5" s="27"/>
      <c r="C5" s="29" t="s">
        <v>36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 t="s">
        <v>34</v>
      </c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 t="s">
        <v>3</v>
      </c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 t="s">
        <v>59</v>
      </c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38" t="s">
        <v>67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68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1" t="s">
        <v>90</v>
      </c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</row>
    <row r="6" spans="1:254" ht="10.15" hidden="1" customHeight="1" x14ac:dyDescent="0.25">
      <c r="A6" s="27"/>
      <c r="B6" s="27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27"/>
      <c r="B7" s="27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27"/>
      <c r="B8" s="27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27"/>
      <c r="B9" s="27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27"/>
      <c r="B10" s="27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27"/>
      <c r="B11" s="27"/>
      <c r="C11" s="40" t="s">
        <v>139</v>
      </c>
      <c r="D11" s="40"/>
      <c r="E11" s="40"/>
      <c r="F11" s="40"/>
      <c r="G11" s="40"/>
      <c r="H11" s="40"/>
      <c r="I11" s="40"/>
      <c r="J11" s="40"/>
      <c r="K11" s="40"/>
      <c r="L11" s="40" t="s">
        <v>142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 t="s">
        <v>139</v>
      </c>
      <c r="Y11" s="40"/>
      <c r="Z11" s="40"/>
      <c r="AA11" s="40"/>
      <c r="AB11" s="40"/>
      <c r="AC11" s="40"/>
      <c r="AD11" s="40"/>
      <c r="AE11" s="40"/>
      <c r="AF11" s="40"/>
      <c r="AG11" s="40" t="s">
        <v>142</v>
      </c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1" t="s">
        <v>139</v>
      </c>
      <c r="AT11" s="41"/>
      <c r="AU11" s="41"/>
      <c r="AV11" s="41"/>
      <c r="AW11" s="41"/>
      <c r="AX11" s="41"/>
      <c r="AY11" s="41" t="s">
        <v>142</v>
      </c>
      <c r="AZ11" s="41"/>
      <c r="BA11" s="41"/>
      <c r="BB11" s="41"/>
      <c r="BC11" s="41"/>
      <c r="BD11" s="41"/>
      <c r="BE11" s="41"/>
      <c r="BF11" s="41"/>
      <c r="BG11" s="41"/>
      <c r="BH11" s="41" t="s">
        <v>139</v>
      </c>
      <c r="BI11" s="41"/>
      <c r="BJ11" s="41"/>
      <c r="BK11" s="41"/>
      <c r="BL11" s="41"/>
      <c r="BM11" s="41"/>
      <c r="BN11" s="41" t="s">
        <v>142</v>
      </c>
      <c r="BO11" s="41"/>
      <c r="BP11" s="41"/>
      <c r="BQ11" s="41"/>
      <c r="BR11" s="41"/>
      <c r="BS11" s="41"/>
      <c r="BT11" s="41"/>
      <c r="BU11" s="41"/>
      <c r="BV11" s="41"/>
      <c r="BW11" s="41" t="s">
        <v>139</v>
      </c>
      <c r="BX11" s="41"/>
      <c r="BY11" s="41"/>
      <c r="BZ11" s="41"/>
      <c r="CA11" s="41"/>
      <c r="CB11" s="41"/>
      <c r="CC11" s="41" t="s">
        <v>142</v>
      </c>
      <c r="CD11" s="41"/>
      <c r="CE11" s="41"/>
      <c r="CF11" s="41"/>
      <c r="CG11" s="41"/>
      <c r="CH11" s="41"/>
      <c r="CI11" s="41" t="s">
        <v>139</v>
      </c>
      <c r="CJ11" s="41"/>
      <c r="CK11" s="41"/>
      <c r="CL11" s="41"/>
      <c r="CM11" s="41"/>
      <c r="CN11" s="41"/>
      <c r="CO11" s="41"/>
      <c r="CP11" s="41"/>
      <c r="CQ11" s="41"/>
      <c r="CR11" s="41" t="s">
        <v>142</v>
      </c>
      <c r="CS11" s="41"/>
      <c r="CT11" s="41"/>
      <c r="CU11" s="41"/>
      <c r="CV11" s="41"/>
      <c r="CW11" s="41"/>
      <c r="CX11" s="41"/>
      <c r="CY11" s="41"/>
      <c r="CZ11" s="41"/>
      <c r="DA11" s="41" t="s">
        <v>139</v>
      </c>
      <c r="DB11" s="41"/>
      <c r="DC11" s="41"/>
      <c r="DD11" s="41"/>
      <c r="DE11" s="41"/>
      <c r="DF11" s="41"/>
      <c r="DG11" s="41" t="s">
        <v>142</v>
      </c>
      <c r="DH11" s="41"/>
      <c r="DI11" s="41"/>
      <c r="DJ11" s="41"/>
      <c r="DK11" s="41"/>
      <c r="DL11" s="41"/>
      <c r="DM11" s="41"/>
      <c r="DN11" s="41"/>
      <c r="DO11" s="41"/>
    </row>
    <row r="12" spans="1:254" ht="15.6" customHeight="1" x14ac:dyDescent="0.25">
      <c r="A12" s="27"/>
      <c r="B12" s="27"/>
      <c r="C12" s="29" t="s">
        <v>96</v>
      </c>
      <c r="D12" s="29" t="s">
        <v>4</v>
      </c>
      <c r="E12" s="29" t="s">
        <v>5</v>
      </c>
      <c r="F12" s="29" t="s">
        <v>97</v>
      </c>
      <c r="G12" s="29" t="s">
        <v>6</v>
      </c>
      <c r="H12" s="29" t="s">
        <v>7</v>
      </c>
      <c r="I12" s="29" t="s">
        <v>98</v>
      </c>
      <c r="J12" s="29" t="s">
        <v>8</v>
      </c>
      <c r="K12" s="29" t="s">
        <v>9</v>
      </c>
      <c r="L12" s="29" t="s">
        <v>99</v>
      </c>
      <c r="M12" s="29" t="s">
        <v>5</v>
      </c>
      <c r="N12" s="29" t="s">
        <v>10</v>
      </c>
      <c r="O12" s="29" t="s">
        <v>220</v>
      </c>
      <c r="P12" s="29" t="s">
        <v>9</v>
      </c>
      <c r="Q12" s="29" t="s">
        <v>11</v>
      </c>
      <c r="R12" s="29" t="s">
        <v>221</v>
      </c>
      <c r="S12" s="29" t="s">
        <v>10</v>
      </c>
      <c r="T12" s="29" t="s">
        <v>6</v>
      </c>
      <c r="U12" s="29" t="s">
        <v>222</v>
      </c>
      <c r="V12" s="29" t="s">
        <v>12</v>
      </c>
      <c r="W12" s="29" t="s">
        <v>8</v>
      </c>
      <c r="X12" s="29" t="s">
        <v>112</v>
      </c>
      <c r="Y12" s="29"/>
      <c r="Z12" s="29"/>
      <c r="AA12" s="29" t="s">
        <v>4</v>
      </c>
      <c r="AB12" s="29"/>
      <c r="AC12" s="29"/>
      <c r="AD12" s="29" t="s">
        <v>113</v>
      </c>
      <c r="AE12" s="29"/>
      <c r="AF12" s="29"/>
      <c r="AG12" s="29" t="s">
        <v>10</v>
      </c>
      <c r="AH12" s="29"/>
      <c r="AI12" s="29"/>
      <c r="AJ12" s="29" t="s">
        <v>6</v>
      </c>
      <c r="AK12" s="29"/>
      <c r="AL12" s="29"/>
      <c r="AM12" s="29" t="s">
        <v>7</v>
      </c>
      <c r="AN12" s="29"/>
      <c r="AO12" s="29"/>
      <c r="AP12" s="31" t="s">
        <v>12</v>
      </c>
      <c r="AQ12" s="31"/>
      <c r="AR12" s="31"/>
      <c r="AS12" s="29" t="s">
        <v>8</v>
      </c>
      <c r="AT12" s="29"/>
      <c r="AU12" s="29"/>
      <c r="AV12" s="29" t="s">
        <v>9</v>
      </c>
      <c r="AW12" s="29"/>
      <c r="AX12" s="29"/>
      <c r="AY12" s="29" t="s">
        <v>11</v>
      </c>
      <c r="AZ12" s="29"/>
      <c r="BA12" s="29"/>
      <c r="BB12" s="29" t="s">
        <v>223</v>
      </c>
      <c r="BC12" s="29"/>
      <c r="BD12" s="29"/>
      <c r="BE12" s="29" t="s">
        <v>224</v>
      </c>
      <c r="BF12" s="29"/>
      <c r="BG12" s="29"/>
      <c r="BH12" s="31" t="s">
        <v>108</v>
      </c>
      <c r="BI12" s="31"/>
      <c r="BJ12" s="31"/>
      <c r="BK12" s="31" t="s">
        <v>109</v>
      </c>
      <c r="BL12" s="31"/>
      <c r="BM12" s="31"/>
      <c r="BN12" s="31" t="s">
        <v>110</v>
      </c>
      <c r="BO12" s="31"/>
      <c r="BP12" s="31"/>
      <c r="BQ12" s="31" t="s">
        <v>111</v>
      </c>
      <c r="BR12" s="31"/>
      <c r="BS12" s="31"/>
      <c r="BT12" s="31" t="s">
        <v>225</v>
      </c>
      <c r="BU12" s="31"/>
      <c r="BV12" s="31"/>
      <c r="BW12" s="31" t="s">
        <v>100</v>
      </c>
      <c r="BX12" s="31"/>
      <c r="BY12" s="31"/>
      <c r="BZ12" s="31" t="s">
        <v>101</v>
      </c>
      <c r="CA12" s="31"/>
      <c r="CB12" s="31"/>
      <c r="CC12" s="31" t="s">
        <v>102</v>
      </c>
      <c r="CD12" s="31"/>
      <c r="CE12" s="31"/>
      <c r="CF12" s="31" t="s">
        <v>103</v>
      </c>
      <c r="CG12" s="31"/>
      <c r="CH12" s="31"/>
      <c r="CI12" s="31" t="s">
        <v>104</v>
      </c>
      <c r="CJ12" s="31"/>
      <c r="CK12" s="31"/>
      <c r="CL12" s="31" t="s">
        <v>105</v>
      </c>
      <c r="CM12" s="31"/>
      <c r="CN12" s="31"/>
      <c r="CO12" s="31" t="s">
        <v>106</v>
      </c>
      <c r="CP12" s="31"/>
      <c r="CQ12" s="31"/>
      <c r="CR12" s="31" t="s">
        <v>107</v>
      </c>
      <c r="CS12" s="31"/>
      <c r="CT12" s="31"/>
      <c r="CU12" s="31" t="s">
        <v>114</v>
      </c>
      <c r="CV12" s="31"/>
      <c r="CW12" s="31"/>
      <c r="CX12" s="31" t="s">
        <v>115</v>
      </c>
      <c r="CY12" s="31"/>
      <c r="CZ12" s="31"/>
      <c r="DA12" s="31" t="s">
        <v>116</v>
      </c>
      <c r="DB12" s="31"/>
      <c r="DC12" s="31"/>
      <c r="DD12" s="31" t="s">
        <v>117</v>
      </c>
      <c r="DE12" s="31"/>
      <c r="DF12" s="31"/>
      <c r="DG12" s="31" t="s">
        <v>118</v>
      </c>
      <c r="DH12" s="31"/>
      <c r="DI12" s="31"/>
      <c r="DJ12" s="31" t="s">
        <v>119</v>
      </c>
      <c r="DK12" s="31"/>
      <c r="DL12" s="31"/>
      <c r="DM12" s="31" t="s">
        <v>226</v>
      </c>
      <c r="DN12" s="31"/>
      <c r="DO12" s="31"/>
    </row>
    <row r="13" spans="1:254" ht="60" customHeight="1" x14ac:dyDescent="0.25">
      <c r="A13" s="27"/>
      <c r="B13" s="27"/>
      <c r="C13" s="30" t="s">
        <v>136</v>
      </c>
      <c r="D13" s="30"/>
      <c r="E13" s="30"/>
      <c r="F13" s="30" t="s">
        <v>199</v>
      </c>
      <c r="G13" s="30"/>
      <c r="H13" s="30"/>
      <c r="I13" s="30" t="s">
        <v>21</v>
      </c>
      <c r="J13" s="30"/>
      <c r="K13" s="30"/>
      <c r="L13" s="30" t="s">
        <v>27</v>
      </c>
      <c r="M13" s="30"/>
      <c r="N13" s="30"/>
      <c r="O13" s="30" t="s">
        <v>29</v>
      </c>
      <c r="P13" s="30"/>
      <c r="Q13" s="30"/>
      <c r="R13" s="30" t="s">
        <v>30</v>
      </c>
      <c r="S13" s="30"/>
      <c r="T13" s="30"/>
      <c r="U13" s="30" t="s">
        <v>33</v>
      </c>
      <c r="V13" s="30"/>
      <c r="W13" s="30"/>
      <c r="X13" s="30" t="s">
        <v>143</v>
      </c>
      <c r="Y13" s="30"/>
      <c r="Z13" s="30"/>
      <c r="AA13" s="30" t="s">
        <v>145</v>
      </c>
      <c r="AB13" s="30"/>
      <c r="AC13" s="30"/>
      <c r="AD13" s="30" t="s">
        <v>147</v>
      </c>
      <c r="AE13" s="30"/>
      <c r="AF13" s="30"/>
      <c r="AG13" s="30" t="s">
        <v>149</v>
      </c>
      <c r="AH13" s="30"/>
      <c r="AI13" s="30"/>
      <c r="AJ13" s="30" t="s">
        <v>151</v>
      </c>
      <c r="AK13" s="30"/>
      <c r="AL13" s="30"/>
      <c r="AM13" s="30" t="s">
        <v>155</v>
      </c>
      <c r="AN13" s="30"/>
      <c r="AO13" s="30"/>
      <c r="AP13" s="30" t="s">
        <v>156</v>
      </c>
      <c r="AQ13" s="30"/>
      <c r="AR13" s="30"/>
      <c r="AS13" s="30" t="s">
        <v>158</v>
      </c>
      <c r="AT13" s="30"/>
      <c r="AU13" s="30"/>
      <c r="AV13" s="30" t="s">
        <v>159</v>
      </c>
      <c r="AW13" s="30"/>
      <c r="AX13" s="30"/>
      <c r="AY13" s="30" t="s">
        <v>162</v>
      </c>
      <c r="AZ13" s="30"/>
      <c r="BA13" s="30"/>
      <c r="BB13" s="30" t="s">
        <v>163</v>
      </c>
      <c r="BC13" s="30"/>
      <c r="BD13" s="30"/>
      <c r="BE13" s="30" t="s">
        <v>166</v>
      </c>
      <c r="BF13" s="30"/>
      <c r="BG13" s="30"/>
      <c r="BH13" s="30" t="s">
        <v>167</v>
      </c>
      <c r="BI13" s="30"/>
      <c r="BJ13" s="30"/>
      <c r="BK13" s="30" t="s">
        <v>171</v>
      </c>
      <c r="BL13" s="30"/>
      <c r="BM13" s="30"/>
      <c r="BN13" s="30" t="s">
        <v>170</v>
      </c>
      <c r="BO13" s="30"/>
      <c r="BP13" s="30"/>
      <c r="BQ13" s="30" t="s">
        <v>172</v>
      </c>
      <c r="BR13" s="30"/>
      <c r="BS13" s="30"/>
      <c r="BT13" s="30" t="s">
        <v>173</v>
      </c>
      <c r="BU13" s="30"/>
      <c r="BV13" s="30"/>
      <c r="BW13" s="30" t="s">
        <v>175</v>
      </c>
      <c r="BX13" s="30"/>
      <c r="BY13" s="30"/>
      <c r="BZ13" s="30" t="s">
        <v>177</v>
      </c>
      <c r="CA13" s="30"/>
      <c r="CB13" s="30"/>
      <c r="CC13" s="30" t="s">
        <v>178</v>
      </c>
      <c r="CD13" s="30"/>
      <c r="CE13" s="30"/>
      <c r="CF13" s="30" t="s">
        <v>179</v>
      </c>
      <c r="CG13" s="30"/>
      <c r="CH13" s="30"/>
      <c r="CI13" s="30" t="s">
        <v>181</v>
      </c>
      <c r="CJ13" s="30"/>
      <c r="CK13" s="30"/>
      <c r="CL13" s="30" t="s">
        <v>77</v>
      </c>
      <c r="CM13" s="30"/>
      <c r="CN13" s="30"/>
      <c r="CO13" s="30" t="s">
        <v>79</v>
      </c>
      <c r="CP13" s="30"/>
      <c r="CQ13" s="30"/>
      <c r="CR13" s="30" t="s">
        <v>182</v>
      </c>
      <c r="CS13" s="30"/>
      <c r="CT13" s="30"/>
      <c r="CU13" s="30" t="s">
        <v>84</v>
      </c>
      <c r="CV13" s="30"/>
      <c r="CW13" s="30"/>
      <c r="CX13" s="30" t="s">
        <v>183</v>
      </c>
      <c r="CY13" s="30"/>
      <c r="CZ13" s="30"/>
      <c r="DA13" s="30" t="s">
        <v>184</v>
      </c>
      <c r="DB13" s="30"/>
      <c r="DC13" s="30"/>
      <c r="DD13" s="30" t="s">
        <v>188</v>
      </c>
      <c r="DE13" s="30"/>
      <c r="DF13" s="30"/>
      <c r="DG13" s="30" t="s">
        <v>190</v>
      </c>
      <c r="DH13" s="30"/>
      <c r="DI13" s="30"/>
      <c r="DJ13" s="30" t="s">
        <v>192</v>
      </c>
      <c r="DK13" s="30"/>
      <c r="DL13" s="30"/>
      <c r="DM13" s="30" t="s">
        <v>194</v>
      </c>
      <c r="DN13" s="30"/>
      <c r="DO13" s="30"/>
    </row>
    <row r="14" spans="1:254" ht="133.5" customHeight="1" x14ac:dyDescent="0.25">
      <c r="A14" s="27"/>
      <c r="B14" s="27"/>
      <c r="C14" s="15" t="s">
        <v>14</v>
      </c>
      <c r="D14" s="15" t="s">
        <v>15</v>
      </c>
      <c r="E14" s="15" t="s">
        <v>16</v>
      </c>
      <c r="F14" s="15" t="s">
        <v>17</v>
      </c>
      <c r="G14" s="15" t="s">
        <v>18</v>
      </c>
      <c r="H14" s="15" t="s">
        <v>137</v>
      </c>
      <c r="I14" s="15" t="s">
        <v>22</v>
      </c>
      <c r="J14" s="15" t="s">
        <v>138</v>
      </c>
      <c r="K14" s="15" t="s">
        <v>23</v>
      </c>
      <c r="L14" s="15" t="s">
        <v>22</v>
      </c>
      <c r="M14" s="15" t="s">
        <v>28</v>
      </c>
      <c r="N14" s="15" t="s">
        <v>23</v>
      </c>
      <c r="O14" s="15" t="s">
        <v>29</v>
      </c>
      <c r="P14" s="15" t="s">
        <v>29</v>
      </c>
      <c r="Q14" s="15" t="s">
        <v>26</v>
      </c>
      <c r="R14" s="15" t="s">
        <v>31</v>
      </c>
      <c r="S14" s="15" t="s">
        <v>32</v>
      </c>
      <c r="T14" s="15" t="s">
        <v>26</v>
      </c>
      <c r="U14" s="15" t="s">
        <v>124</v>
      </c>
      <c r="V14" s="15" t="s">
        <v>140</v>
      </c>
      <c r="W14" s="15" t="s">
        <v>141</v>
      </c>
      <c r="X14" s="15" t="s">
        <v>44</v>
      </c>
      <c r="Y14" s="15" t="s">
        <v>37</v>
      </c>
      <c r="Z14" s="15" t="s">
        <v>144</v>
      </c>
      <c r="AA14" s="15" t="s">
        <v>146</v>
      </c>
      <c r="AB14" s="15" t="s">
        <v>56</v>
      </c>
      <c r="AC14" s="15" t="s">
        <v>57</v>
      </c>
      <c r="AD14" s="15" t="s">
        <v>40</v>
      </c>
      <c r="AE14" s="15" t="s">
        <v>41</v>
      </c>
      <c r="AF14" s="15" t="s">
        <v>148</v>
      </c>
      <c r="AG14" s="15" t="s">
        <v>150</v>
      </c>
      <c r="AH14" s="15" t="s">
        <v>42</v>
      </c>
      <c r="AI14" s="15" t="s">
        <v>43</v>
      </c>
      <c r="AJ14" s="15" t="s">
        <v>152</v>
      </c>
      <c r="AK14" s="15" t="s">
        <v>153</v>
      </c>
      <c r="AL14" s="15" t="s">
        <v>154</v>
      </c>
      <c r="AM14" s="15" t="s">
        <v>38</v>
      </c>
      <c r="AN14" s="15" t="s">
        <v>39</v>
      </c>
      <c r="AO14" s="15" t="s">
        <v>26</v>
      </c>
      <c r="AP14" s="15" t="s">
        <v>121</v>
      </c>
      <c r="AQ14" s="15" t="s">
        <v>157</v>
      </c>
      <c r="AR14" s="15" t="s">
        <v>57</v>
      </c>
      <c r="AS14" s="15" t="s">
        <v>45</v>
      </c>
      <c r="AT14" s="15" t="s">
        <v>46</v>
      </c>
      <c r="AU14" s="15" t="s">
        <v>47</v>
      </c>
      <c r="AV14" s="15" t="s">
        <v>48</v>
      </c>
      <c r="AW14" s="15" t="s">
        <v>160</v>
      </c>
      <c r="AX14" s="15" t="s">
        <v>161</v>
      </c>
      <c r="AY14" s="15" t="s">
        <v>49</v>
      </c>
      <c r="AZ14" s="15" t="s">
        <v>50</v>
      </c>
      <c r="BA14" s="15" t="s">
        <v>51</v>
      </c>
      <c r="BB14" s="15" t="s">
        <v>55</v>
      </c>
      <c r="BC14" s="15" t="s">
        <v>164</v>
      </c>
      <c r="BD14" s="15" t="s">
        <v>165</v>
      </c>
      <c r="BE14" s="15" t="s">
        <v>52</v>
      </c>
      <c r="BF14" s="15" t="s">
        <v>53</v>
      </c>
      <c r="BG14" s="15" t="s">
        <v>54</v>
      </c>
      <c r="BH14" s="15" t="s">
        <v>168</v>
      </c>
      <c r="BI14" s="15" t="s">
        <v>64</v>
      </c>
      <c r="BJ14" s="15" t="s">
        <v>120</v>
      </c>
      <c r="BK14" s="15" t="s">
        <v>169</v>
      </c>
      <c r="BL14" s="15" t="s">
        <v>123</v>
      </c>
      <c r="BM14" s="15" t="s">
        <v>61</v>
      </c>
      <c r="BN14" s="15" t="s">
        <v>63</v>
      </c>
      <c r="BO14" s="15" t="s">
        <v>64</v>
      </c>
      <c r="BP14" s="15" t="s">
        <v>120</v>
      </c>
      <c r="BQ14" s="15" t="s">
        <v>62</v>
      </c>
      <c r="BR14" s="15" t="s">
        <v>197</v>
      </c>
      <c r="BS14" s="15" t="s">
        <v>198</v>
      </c>
      <c r="BT14" s="15" t="s">
        <v>60</v>
      </c>
      <c r="BU14" s="15" t="s">
        <v>174</v>
      </c>
      <c r="BV14" s="15" t="s">
        <v>65</v>
      </c>
      <c r="BW14" s="15" t="s">
        <v>20</v>
      </c>
      <c r="BX14" s="15" t="s">
        <v>25</v>
      </c>
      <c r="BY14" s="15" t="s">
        <v>176</v>
      </c>
      <c r="BZ14" s="15" t="s">
        <v>69</v>
      </c>
      <c r="CA14" s="15" t="s">
        <v>70</v>
      </c>
      <c r="CB14" s="15" t="s">
        <v>71</v>
      </c>
      <c r="CC14" s="15" t="s">
        <v>72</v>
      </c>
      <c r="CD14" s="15" t="s">
        <v>73</v>
      </c>
      <c r="CE14" s="15" t="s">
        <v>74</v>
      </c>
      <c r="CF14" s="15" t="s">
        <v>75</v>
      </c>
      <c r="CG14" s="15" t="s">
        <v>180</v>
      </c>
      <c r="CH14" s="15" t="s">
        <v>76</v>
      </c>
      <c r="CI14" s="15" t="s">
        <v>24</v>
      </c>
      <c r="CJ14" s="15" t="s">
        <v>25</v>
      </c>
      <c r="CK14" s="15" t="s">
        <v>26</v>
      </c>
      <c r="CL14" s="15" t="s">
        <v>22</v>
      </c>
      <c r="CM14" s="15" t="s">
        <v>28</v>
      </c>
      <c r="CN14" s="15" t="s">
        <v>78</v>
      </c>
      <c r="CO14" s="15" t="s">
        <v>49</v>
      </c>
      <c r="CP14" s="15" t="s">
        <v>80</v>
      </c>
      <c r="CQ14" s="15" t="s">
        <v>51</v>
      </c>
      <c r="CR14" s="15" t="s">
        <v>81</v>
      </c>
      <c r="CS14" s="15" t="s">
        <v>82</v>
      </c>
      <c r="CT14" s="15" t="s">
        <v>83</v>
      </c>
      <c r="CU14" s="15" t="s">
        <v>85</v>
      </c>
      <c r="CV14" s="15" t="s">
        <v>82</v>
      </c>
      <c r="CW14" s="15" t="s">
        <v>57</v>
      </c>
      <c r="CX14" s="15" t="s">
        <v>86</v>
      </c>
      <c r="CY14" s="15" t="s">
        <v>87</v>
      </c>
      <c r="CZ14" s="15" t="s">
        <v>88</v>
      </c>
      <c r="DA14" s="15" t="s">
        <v>185</v>
      </c>
      <c r="DB14" s="15" t="s">
        <v>186</v>
      </c>
      <c r="DC14" s="15" t="s">
        <v>187</v>
      </c>
      <c r="DD14" s="15" t="s">
        <v>24</v>
      </c>
      <c r="DE14" s="15" t="s">
        <v>25</v>
      </c>
      <c r="DF14" s="15" t="s">
        <v>189</v>
      </c>
      <c r="DG14" s="15" t="s">
        <v>91</v>
      </c>
      <c r="DH14" s="15" t="s">
        <v>191</v>
      </c>
      <c r="DI14" s="15" t="s">
        <v>92</v>
      </c>
      <c r="DJ14" s="15" t="s">
        <v>193</v>
      </c>
      <c r="DK14" s="15" t="s">
        <v>93</v>
      </c>
      <c r="DL14" s="15" t="s">
        <v>94</v>
      </c>
      <c r="DM14" s="15" t="s">
        <v>95</v>
      </c>
      <c r="DN14" s="15" t="s">
        <v>195</v>
      </c>
      <c r="DO14" s="15" t="s">
        <v>196</v>
      </c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</row>
    <row r="15" spans="1:254" ht="15.75" x14ac:dyDescent="0.25">
      <c r="A15" s="16">
        <v>1</v>
      </c>
      <c r="B15" s="14" t="s">
        <v>200</v>
      </c>
      <c r="C15" s="5"/>
      <c r="D15" s="5">
        <v>1</v>
      </c>
      <c r="E15" s="5"/>
      <c r="F15" s="1">
        <v>1</v>
      </c>
      <c r="G15" s="1"/>
      <c r="H15" s="1"/>
      <c r="I15" s="1">
        <v>1</v>
      </c>
      <c r="J15" s="1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4" t="s">
        <v>201</v>
      </c>
      <c r="C16" s="18"/>
      <c r="D16" s="18"/>
      <c r="E16" s="18">
        <v>1</v>
      </c>
      <c r="F16" s="1"/>
      <c r="G16" s="1">
        <v>1</v>
      </c>
      <c r="H16" s="1"/>
      <c r="I16" s="1"/>
      <c r="J16" s="1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4" t="s">
        <v>202</v>
      </c>
      <c r="C17" s="18"/>
      <c r="D17" s="18"/>
      <c r="E17" s="18">
        <v>1</v>
      </c>
      <c r="F17" s="1"/>
      <c r="G17" s="1">
        <v>1</v>
      </c>
      <c r="H17" s="1"/>
      <c r="I17" s="1"/>
      <c r="J17" s="1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/>
      <c r="AI17" s="4">
        <v>1</v>
      </c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/>
      <c r="BS17" s="4">
        <v>1</v>
      </c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4" t="s">
        <v>203</v>
      </c>
      <c r="C18" s="18"/>
      <c r="D18" s="18"/>
      <c r="E18" s="18">
        <v>1</v>
      </c>
      <c r="F18" s="1"/>
      <c r="G18" s="1">
        <v>1</v>
      </c>
      <c r="H18" s="1"/>
      <c r="I18" s="1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/>
      <c r="AI18" s="4">
        <v>1</v>
      </c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/>
      <c r="BD18" s="4">
        <v>1</v>
      </c>
      <c r="BE18" s="4"/>
      <c r="BF18" s="4"/>
      <c r="BG18" s="4">
        <v>1</v>
      </c>
      <c r="BH18" s="4"/>
      <c r="BI18" s="4">
        <v>1</v>
      </c>
      <c r="BJ18" s="4"/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4" t="s">
        <v>204</v>
      </c>
      <c r="C19" s="18"/>
      <c r="D19" s="18"/>
      <c r="E19" s="18">
        <v>1</v>
      </c>
      <c r="F19" s="1"/>
      <c r="G19" s="1">
        <v>1</v>
      </c>
      <c r="H19" s="1"/>
      <c r="I19" s="1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>
        <v>1</v>
      </c>
      <c r="S19" s="4"/>
      <c r="T19" s="4"/>
      <c r="U19" s="4"/>
      <c r="V19" s="4">
        <v>1</v>
      </c>
      <c r="W19" s="4"/>
      <c r="X19" s="4">
        <v>1</v>
      </c>
      <c r="Y19" s="4"/>
      <c r="Z19" s="4"/>
      <c r="AA19" s="4"/>
      <c r="AB19" s="4">
        <v>1</v>
      </c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4" t="s">
        <v>205</v>
      </c>
      <c r="C20" s="18"/>
      <c r="D20" s="18">
        <v>1</v>
      </c>
      <c r="E20" s="18"/>
      <c r="F20" s="1">
        <v>1</v>
      </c>
      <c r="G20" s="1"/>
      <c r="H20" s="1"/>
      <c r="I20" s="1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4" t="s">
        <v>206</v>
      </c>
      <c r="C21" s="18"/>
      <c r="D21" s="18"/>
      <c r="E21" s="18">
        <v>1</v>
      </c>
      <c r="F21" s="1"/>
      <c r="G21" s="1">
        <v>1</v>
      </c>
      <c r="H21" s="1"/>
      <c r="I21" s="1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/>
      <c r="AI21" s="4">
        <v>1</v>
      </c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x14ac:dyDescent="0.25">
      <c r="A22" s="3">
        <v>8</v>
      </c>
      <c r="B22" s="14" t="s">
        <v>207</v>
      </c>
      <c r="C22" s="17"/>
      <c r="D22" s="17"/>
      <c r="E22" s="17">
        <v>1</v>
      </c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/>
      <c r="BG22" s="4">
        <v>1</v>
      </c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</row>
    <row r="23" spans="1:254" ht="15.75" x14ac:dyDescent="0.25">
      <c r="A23" s="3">
        <v>9</v>
      </c>
      <c r="B23" s="14" t="s">
        <v>208</v>
      </c>
      <c r="C23" s="17"/>
      <c r="D23" s="17"/>
      <c r="E23" s="17">
        <v>1</v>
      </c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/>
      <c r="AI23" s="4">
        <v>1</v>
      </c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/>
      <c r="CR23" s="4"/>
      <c r="CS23" s="4"/>
      <c r="CT23" s="4">
        <v>1</v>
      </c>
      <c r="CU23" s="4"/>
      <c r="CV23" s="4"/>
      <c r="CW23" s="4">
        <v>1</v>
      </c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</row>
    <row r="24" spans="1:254" ht="15.75" x14ac:dyDescent="0.25">
      <c r="A24" s="3">
        <v>10</v>
      </c>
      <c r="B24" s="14" t="s">
        <v>209</v>
      </c>
      <c r="C24" s="17"/>
      <c r="D24" s="17"/>
      <c r="E24" s="17">
        <v>1</v>
      </c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/>
      <c r="BD24" s="4">
        <v>1</v>
      </c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/>
      <c r="CW24" s="4">
        <v>1</v>
      </c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</row>
    <row r="25" spans="1:254" ht="15.75" x14ac:dyDescent="0.25">
      <c r="A25" s="3">
        <v>11</v>
      </c>
      <c r="B25" s="14" t="s">
        <v>210</v>
      </c>
      <c r="C25" s="5"/>
      <c r="D25" s="5"/>
      <c r="E25" s="5">
        <v>1</v>
      </c>
      <c r="F25" s="1"/>
      <c r="G25" s="1">
        <v>1</v>
      </c>
      <c r="H25" s="1"/>
      <c r="I25" s="1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/>
      <c r="BD25" s="4">
        <v>1</v>
      </c>
      <c r="BE25" s="4"/>
      <c r="BF25" s="4"/>
      <c r="BG25" s="4">
        <v>1</v>
      </c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/>
      <c r="CT25" s="4">
        <v>1</v>
      </c>
      <c r="CU25" s="4"/>
      <c r="CV25" s="4"/>
      <c r="CW25" s="4">
        <v>1</v>
      </c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14" t="s">
        <v>211</v>
      </c>
      <c r="C26" s="18"/>
      <c r="D26" s="18">
        <v>1</v>
      </c>
      <c r="E26" s="18"/>
      <c r="F26" s="1"/>
      <c r="G26" s="1">
        <v>1</v>
      </c>
      <c r="H26" s="1"/>
      <c r="I26" s="1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14" t="s">
        <v>212</v>
      </c>
      <c r="C27" s="18"/>
      <c r="D27" s="18"/>
      <c r="E27" s="18">
        <v>1</v>
      </c>
      <c r="F27" s="1"/>
      <c r="G27" s="1">
        <v>1</v>
      </c>
      <c r="H27" s="1"/>
      <c r="I27" s="1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/>
      <c r="BD27" s="4">
        <v>1</v>
      </c>
      <c r="BE27" s="4"/>
      <c r="BF27" s="4"/>
      <c r="BG27" s="4">
        <v>1</v>
      </c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14" t="s">
        <v>213</v>
      </c>
      <c r="C28" s="18"/>
      <c r="D28" s="18">
        <v>1</v>
      </c>
      <c r="E28" s="18"/>
      <c r="F28" s="1">
        <v>1</v>
      </c>
      <c r="G28" s="1"/>
      <c r="H28" s="1"/>
      <c r="I28" s="1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14" t="s">
        <v>214</v>
      </c>
      <c r="C29" s="18"/>
      <c r="D29" s="18">
        <v>1</v>
      </c>
      <c r="E29" s="18"/>
      <c r="F29" s="1">
        <v>1</v>
      </c>
      <c r="G29" s="1"/>
      <c r="H29" s="1"/>
      <c r="I29" s="1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14" t="s">
        <v>215</v>
      </c>
      <c r="C30" s="5"/>
      <c r="D30" s="5"/>
      <c r="E30" s="5">
        <v>1</v>
      </c>
      <c r="F30" s="1"/>
      <c r="G30" s="1">
        <v>1</v>
      </c>
      <c r="H30" s="1"/>
      <c r="I30" s="1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/>
      <c r="AI30" s="4">
        <v>1</v>
      </c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14" t="s">
        <v>216</v>
      </c>
      <c r="C31" s="18"/>
      <c r="D31" s="18"/>
      <c r="E31" s="18">
        <v>1</v>
      </c>
      <c r="F31" s="1"/>
      <c r="G31" s="1">
        <v>1</v>
      </c>
      <c r="H31" s="1"/>
      <c r="I31" s="1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14" t="s">
        <v>217</v>
      </c>
      <c r="C32" s="18"/>
      <c r="D32" s="18">
        <v>1</v>
      </c>
      <c r="E32" s="18"/>
      <c r="F32" s="1"/>
      <c r="G32" s="1">
        <v>1</v>
      </c>
      <c r="H32" s="1"/>
      <c r="I32" s="1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/>
      <c r="CN32" s="4">
        <v>1</v>
      </c>
      <c r="CO32" s="4"/>
      <c r="CP32" s="4">
        <v>1</v>
      </c>
      <c r="CQ32" s="4"/>
      <c r="CR32" s="4"/>
      <c r="CS32" s="4"/>
      <c r="CT32" s="4">
        <v>1</v>
      </c>
      <c r="CU32" s="4"/>
      <c r="CV32" s="4"/>
      <c r="CW32" s="4">
        <v>1</v>
      </c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14" t="s">
        <v>218</v>
      </c>
      <c r="C33" s="18"/>
      <c r="D33" s="18">
        <v>1</v>
      </c>
      <c r="E33" s="18"/>
      <c r="F33" s="1"/>
      <c r="G33" s="1">
        <v>1</v>
      </c>
      <c r="H33" s="1"/>
      <c r="I33" s="1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14" t="s">
        <v>219</v>
      </c>
      <c r="C34" s="18"/>
      <c r="D34" s="18"/>
      <c r="E34" s="18">
        <v>1</v>
      </c>
      <c r="F34" s="1"/>
      <c r="G34" s="1">
        <v>1</v>
      </c>
      <c r="H34" s="1"/>
      <c r="I34" s="1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/>
      <c r="AB34" s="4">
        <v>1</v>
      </c>
      <c r="AC34" s="4"/>
      <c r="AD34" s="4">
        <v>1</v>
      </c>
      <c r="AE34" s="4"/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5">
      <c r="A35" s="32" t="s">
        <v>122</v>
      </c>
      <c r="B35" s="33"/>
      <c r="C35" s="19">
        <f t="shared" ref="C35:AW35" si="0">SUM(C15:C34)</f>
        <v>0</v>
      </c>
      <c r="D35" s="19">
        <f t="shared" si="0"/>
        <v>7</v>
      </c>
      <c r="E35" s="19">
        <f t="shared" si="0"/>
        <v>13</v>
      </c>
      <c r="F35" s="19">
        <f t="shared" si="0"/>
        <v>4</v>
      </c>
      <c r="G35" s="19">
        <f t="shared" si="0"/>
        <v>16</v>
      </c>
      <c r="H35" s="19">
        <f t="shared" si="0"/>
        <v>0</v>
      </c>
      <c r="I35" s="19">
        <f t="shared" si="0"/>
        <v>6</v>
      </c>
      <c r="J35" s="19">
        <f t="shared" si="0"/>
        <v>14</v>
      </c>
      <c r="K35" s="19">
        <f t="shared" si="0"/>
        <v>0</v>
      </c>
      <c r="L35" s="19">
        <f t="shared" si="0"/>
        <v>6</v>
      </c>
      <c r="M35" s="19">
        <f t="shared" si="0"/>
        <v>14</v>
      </c>
      <c r="N35" s="19">
        <f t="shared" si="0"/>
        <v>0</v>
      </c>
      <c r="O35" s="19">
        <f t="shared" si="0"/>
        <v>4</v>
      </c>
      <c r="P35" s="19">
        <f t="shared" si="0"/>
        <v>16</v>
      </c>
      <c r="Q35" s="19">
        <f t="shared" si="0"/>
        <v>0</v>
      </c>
      <c r="R35" s="19">
        <f t="shared" si="0"/>
        <v>6</v>
      </c>
      <c r="S35" s="19">
        <f t="shared" si="0"/>
        <v>14</v>
      </c>
      <c r="T35" s="19">
        <f t="shared" si="0"/>
        <v>0</v>
      </c>
      <c r="U35" s="19">
        <f t="shared" si="0"/>
        <v>4</v>
      </c>
      <c r="V35" s="19">
        <f t="shared" si="0"/>
        <v>16</v>
      </c>
      <c r="W35" s="19">
        <f t="shared" si="0"/>
        <v>0</v>
      </c>
      <c r="X35" s="19">
        <f t="shared" si="0"/>
        <v>8</v>
      </c>
      <c r="Y35" s="19">
        <f t="shared" si="0"/>
        <v>12</v>
      </c>
      <c r="Z35" s="19">
        <f t="shared" si="0"/>
        <v>0</v>
      </c>
      <c r="AA35" s="19">
        <f t="shared" si="0"/>
        <v>4</v>
      </c>
      <c r="AB35" s="19">
        <f t="shared" si="0"/>
        <v>16</v>
      </c>
      <c r="AC35" s="19">
        <f t="shared" si="0"/>
        <v>0</v>
      </c>
      <c r="AD35" s="19">
        <f t="shared" si="0"/>
        <v>10</v>
      </c>
      <c r="AE35" s="19">
        <f t="shared" si="0"/>
        <v>10</v>
      </c>
      <c r="AF35" s="19">
        <f t="shared" si="0"/>
        <v>0</v>
      </c>
      <c r="AG35" s="19">
        <f t="shared" si="0"/>
        <v>4</v>
      </c>
      <c r="AH35" s="19">
        <f t="shared" si="0"/>
        <v>10</v>
      </c>
      <c r="AI35" s="19">
        <f t="shared" si="0"/>
        <v>6</v>
      </c>
      <c r="AJ35" s="19">
        <f t="shared" si="0"/>
        <v>4</v>
      </c>
      <c r="AK35" s="19">
        <f t="shared" si="0"/>
        <v>16</v>
      </c>
      <c r="AL35" s="19">
        <f t="shared" si="0"/>
        <v>0</v>
      </c>
      <c r="AM35" s="19">
        <f t="shared" si="0"/>
        <v>6</v>
      </c>
      <c r="AN35" s="19">
        <f t="shared" si="0"/>
        <v>14</v>
      </c>
      <c r="AO35" s="19">
        <f t="shared" si="0"/>
        <v>0</v>
      </c>
      <c r="AP35" s="19">
        <f t="shared" si="0"/>
        <v>4</v>
      </c>
      <c r="AQ35" s="19">
        <f t="shared" si="0"/>
        <v>16</v>
      </c>
      <c r="AR35" s="19">
        <f t="shared" si="0"/>
        <v>0</v>
      </c>
      <c r="AS35" s="19">
        <f t="shared" si="0"/>
        <v>6</v>
      </c>
      <c r="AT35" s="19">
        <f t="shared" si="0"/>
        <v>14</v>
      </c>
      <c r="AU35" s="19">
        <f t="shared" si="0"/>
        <v>0</v>
      </c>
      <c r="AV35" s="19">
        <f t="shared" si="0"/>
        <v>4</v>
      </c>
      <c r="AW35" s="19">
        <f t="shared" si="0"/>
        <v>16</v>
      </c>
      <c r="AX35" s="19">
        <f>AY33</f>
        <v>0</v>
      </c>
      <c r="AY35" s="19">
        <f t="shared" ref="AY35:CD35" si="1">SUM(AY15:AY34)</f>
        <v>4</v>
      </c>
      <c r="AZ35" s="19">
        <f t="shared" si="1"/>
        <v>12</v>
      </c>
      <c r="BA35" s="19">
        <f t="shared" si="1"/>
        <v>4</v>
      </c>
      <c r="BB35" s="19">
        <f t="shared" si="1"/>
        <v>4</v>
      </c>
      <c r="BC35" s="19">
        <f t="shared" si="1"/>
        <v>8</v>
      </c>
      <c r="BD35" s="19">
        <f t="shared" si="1"/>
        <v>8</v>
      </c>
      <c r="BE35" s="19">
        <f t="shared" si="1"/>
        <v>4</v>
      </c>
      <c r="BF35" s="19">
        <f t="shared" si="1"/>
        <v>8</v>
      </c>
      <c r="BG35" s="19">
        <f t="shared" si="1"/>
        <v>8</v>
      </c>
      <c r="BH35" s="19">
        <f t="shared" si="1"/>
        <v>4</v>
      </c>
      <c r="BI35" s="19">
        <f t="shared" si="1"/>
        <v>16</v>
      </c>
      <c r="BJ35" s="19">
        <f t="shared" si="1"/>
        <v>0</v>
      </c>
      <c r="BK35" s="19">
        <f t="shared" si="1"/>
        <v>4</v>
      </c>
      <c r="BL35" s="19">
        <f t="shared" si="1"/>
        <v>13</v>
      </c>
      <c r="BM35" s="19">
        <f t="shared" si="1"/>
        <v>3</v>
      </c>
      <c r="BN35" s="19">
        <f t="shared" si="1"/>
        <v>4</v>
      </c>
      <c r="BO35" s="19">
        <f t="shared" si="1"/>
        <v>11</v>
      </c>
      <c r="BP35" s="19">
        <f t="shared" si="1"/>
        <v>5</v>
      </c>
      <c r="BQ35" s="19">
        <f t="shared" si="1"/>
        <v>4</v>
      </c>
      <c r="BR35" s="19">
        <f t="shared" si="1"/>
        <v>9</v>
      </c>
      <c r="BS35" s="19">
        <f t="shared" si="1"/>
        <v>7</v>
      </c>
      <c r="BT35" s="19">
        <f t="shared" si="1"/>
        <v>3</v>
      </c>
      <c r="BU35" s="19">
        <f t="shared" si="1"/>
        <v>12</v>
      </c>
      <c r="BV35" s="19">
        <f t="shared" si="1"/>
        <v>5</v>
      </c>
      <c r="BW35" s="19">
        <f t="shared" si="1"/>
        <v>5</v>
      </c>
      <c r="BX35" s="19">
        <f t="shared" si="1"/>
        <v>15</v>
      </c>
      <c r="BY35" s="19">
        <f t="shared" si="1"/>
        <v>0</v>
      </c>
      <c r="BZ35" s="19">
        <f t="shared" si="1"/>
        <v>4</v>
      </c>
      <c r="CA35" s="19">
        <f t="shared" si="1"/>
        <v>16</v>
      </c>
      <c r="CB35" s="19">
        <f t="shared" si="1"/>
        <v>0</v>
      </c>
      <c r="CC35" s="19">
        <f t="shared" si="1"/>
        <v>4</v>
      </c>
      <c r="CD35" s="19">
        <f t="shared" si="1"/>
        <v>16</v>
      </c>
      <c r="CE35" s="19">
        <f t="shared" ref="CE35:DJ35" si="2">SUM(CE15:CE34)</f>
        <v>0</v>
      </c>
      <c r="CF35" s="19">
        <f t="shared" si="2"/>
        <v>3</v>
      </c>
      <c r="CG35" s="19">
        <f t="shared" si="2"/>
        <v>17</v>
      </c>
      <c r="CH35" s="19">
        <f t="shared" si="2"/>
        <v>0</v>
      </c>
      <c r="CI35" s="19">
        <f t="shared" si="2"/>
        <v>5</v>
      </c>
      <c r="CJ35" s="19">
        <f t="shared" si="2"/>
        <v>12</v>
      </c>
      <c r="CK35" s="19">
        <f t="shared" si="2"/>
        <v>3</v>
      </c>
      <c r="CL35" s="19">
        <f t="shared" si="2"/>
        <v>5</v>
      </c>
      <c r="CM35" s="19">
        <f t="shared" si="2"/>
        <v>10</v>
      </c>
      <c r="CN35" s="19">
        <f t="shared" si="2"/>
        <v>5</v>
      </c>
      <c r="CO35" s="19">
        <f t="shared" si="2"/>
        <v>5</v>
      </c>
      <c r="CP35" s="19">
        <f t="shared" si="2"/>
        <v>15</v>
      </c>
      <c r="CQ35" s="19">
        <f t="shared" si="2"/>
        <v>0</v>
      </c>
      <c r="CR35" s="19">
        <f t="shared" si="2"/>
        <v>4</v>
      </c>
      <c r="CS35" s="19">
        <f t="shared" si="2"/>
        <v>6</v>
      </c>
      <c r="CT35" s="19">
        <f t="shared" si="2"/>
        <v>10</v>
      </c>
      <c r="CU35" s="19">
        <f t="shared" si="2"/>
        <v>6</v>
      </c>
      <c r="CV35" s="19">
        <f t="shared" si="2"/>
        <v>8</v>
      </c>
      <c r="CW35" s="19">
        <f t="shared" si="2"/>
        <v>6</v>
      </c>
      <c r="CX35" s="19">
        <f t="shared" si="2"/>
        <v>14</v>
      </c>
      <c r="CY35" s="19">
        <f t="shared" si="2"/>
        <v>6</v>
      </c>
      <c r="CZ35" s="19">
        <f t="shared" si="2"/>
        <v>0</v>
      </c>
      <c r="DA35" s="19">
        <f t="shared" si="2"/>
        <v>20</v>
      </c>
      <c r="DB35" s="19">
        <f t="shared" si="2"/>
        <v>0</v>
      </c>
      <c r="DC35" s="19">
        <f t="shared" si="2"/>
        <v>0</v>
      </c>
      <c r="DD35" s="19">
        <f t="shared" si="2"/>
        <v>5</v>
      </c>
      <c r="DE35" s="19">
        <f t="shared" si="2"/>
        <v>15</v>
      </c>
      <c r="DF35" s="19">
        <f t="shared" si="2"/>
        <v>0</v>
      </c>
      <c r="DG35" s="19">
        <f t="shared" si="2"/>
        <v>4</v>
      </c>
      <c r="DH35" s="19">
        <f t="shared" si="2"/>
        <v>16</v>
      </c>
      <c r="DI35" s="19">
        <f t="shared" si="2"/>
        <v>0</v>
      </c>
      <c r="DJ35" s="19">
        <f t="shared" si="2"/>
        <v>8</v>
      </c>
      <c r="DK35" s="19">
        <f t="shared" ref="DK35:DO35" si="3">SUM(DK15:DK34)</f>
        <v>12</v>
      </c>
      <c r="DL35" s="19">
        <f t="shared" si="3"/>
        <v>0</v>
      </c>
      <c r="DM35" s="19">
        <f t="shared" si="3"/>
        <v>5</v>
      </c>
      <c r="DN35" s="19">
        <f t="shared" si="3"/>
        <v>15</v>
      </c>
      <c r="DO35" s="19">
        <f t="shared" si="3"/>
        <v>0</v>
      </c>
    </row>
    <row r="36" spans="1:254" ht="39" customHeight="1" x14ac:dyDescent="0.25">
      <c r="A36" s="34" t="s">
        <v>135</v>
      </c>
      <c r="B36" s="35"/>
      <c r="C36" s="22">
        <f>C35/20%</f>
        <v>0</v>
      </c>
      <c r="D36" s="22">
        <f t="shared" ref="D36:BO36" si="4">D35/20%</f>
        <v>35</v>
      </c>
      <c r="E36" s="22">
        <f t="shared" si="4"/>
        <v>65</v>
      </c>
      <c r="F36" s="22">
        <f t="shared" si="4"/>
        <v>20</v>
      </c>
      <c r="G36" s="22">
        <f t="shared" si="4"/>
        <v>80</v>
      </c>
      <c r="H36" s="22">
        <f t="shared" si="4"/>
        <v>0</v>
      </c>
      <c r="I36" s="22">
        <f t="shared" si="4"/>
        <v>30</v>
      </c>
      <c r="J36" s="22">
        <f t="shared" si="4"/>
        <v>70</v>
      </c>
      <c r="K36" s="22">
        <f t="shared" si="4"/>
        <v>0</v>
      </c>
      <c r="L36" s="22">
        <f t="shared" si="4"/>
        <v>30</v>
      </c>
      <c r="M36" s="22">
        <f t="shared" si="4"/>
        <v>70</v>
      </c>
      <c r="N36" s="22">
        <f t="shared" si="4"/>
        <v>0</v>
      </c>
      <c r="O36" s="22">
        <f t="shared" si="4"/>
        <v>20</v>
      </c>
      <c r="P36" s="22">
        <f t="shared" si="4"/>
        <v>80</v>
      </c>
      <c r="Q36" s="22">
        <f t="shared" si="4"/>
        <v>0</v>
      </c>
      <c r="R36" s="22">
        <f t="shared" si="4"/>
        <v>30</v>
      </c>
      <c r="S36" s="22">
        <f t="shared" si="4"/>
        <v>70</v>
      </c>
      <c r="T36" s="22">
        <f t="shared" si="4"/>
        <v>0</v>
      </c>
      <c r="U36" s="22">
        <f t="shared" si="4"/>
        <v>20</v>
      </c>
      <c r="V36" s="22">
        <f t="shared" si="4"/>
        <v>80</v>
      </c>
      <c r="W36" s="22">
        <f t="shared" si="4"/>
        <v>0</v>
      </c>
      <c r="X36" s="22">
        <f t="shared" si="4"/>
        <v>40</v>
      </c>
      <c r="Y36" s="22">
        <f t="shared" si="4"/>
        <v>60</v>
      </c>
      <c r="Z36" s="22">
        <f t="shared" si="4"/>
        <v>0</v>
      </c>
      <c r="AA36" s="22">
        <f t="shared" si="4"/>
        <v>20</v>
      </c>
      <c r="AB36" s="22">
        <f t="shared" si="4"/>
        <v>80</v>
      </c>
      <c r="AC36" s="22">
        <f t="shared" si="4"/>
        <v>0</v>
      </c>
      <c r="AD36" s="22">
        <f t="shared" si="4"/>
        <v>50</v>
      </c>
      <c r="AE36" s="22">
        <f t="shared" si="4"/>
        <v>50</v>
      </c>
      <c r="AF36" s="22">
        <f t="shared" si="4"/>
        <v>0</v>
      </c>
      <c r="AG36" s="22">
        <f t="shared" si="4"/>
        <v>20</v>
      </c>
      <c r="AH36" s="22">
        <f t="shared" si="4"/>
        <v>50</v>
      </c>
      <c r="AI36" s="22">
        <f t="shared" si="4"/>
        <v>30</v>
      </c>
      <c r="AJ36" s="22">
        <f t="shared" si="4"/>
        <v>20</v>
      </c>
      <c r="AK36" s="22">
        <f t="shared" si="4"/>
        <v>80</v>
      </c>
      <c r="AL36" s="22">
        <f t="shared" si="4"/>
        <v>0</v>
      </c>
      <c r="AM36" s="22">
        <f t="shared" si="4"/>
        <v>30</v>
      </c>
      <c r="AN36" s="22">
        <f t="shared" si="4"/>
        <v>70</v>
      </c>
      <c r="AO36" s="22">
        <f t="shared" si="4"/>
        <v>0</v>
      </c>
      <c r="AP36" s="22">
        <f t="shared" si="4"/>
        <v>20</v>
      </c>
      <c r="AQ36" s="22">
        <f t="shared" si="4"/>
        <v>80</v>
      </c>
      <c r="AR36" s="22">
        <f t="shared" si="4"/>
        <v>0</v>
      </c>
      <c r="AS36" s="22">
        <f t="shared" si="4"/>
        <v>30</v>
      </c>
      <c r="AT36" s="22">
        <f t="shared" si="4"/>
        <v>70</v>
      </c>
      <c r="AU36" s="22">
        <f t="shared" si="4"/>
        <v>0</v>
      </c>
      <c r="AV36" s="22">
        <f t="shared" si="4"/>
        <v>20</v>
      </c>
      <c r="AW36" s="22">
        <f t="shared" si="4"/>
        <v>80</v>
      </c>
      <c r="AX36" s="22">
        <f t="shared" si="4"/>
        <v>0</v>
      </c>
      <c r="AY36" s="22">
        <f t="shared" si="4"/>
        <v>20</v>
      </c>
      <c r="AZ36" s="22">
        <f t="shared" si="4"/>
        <v>60</v>
      </c>
      <c r="BA36" s="22">
        <f t="shared" si="4"/>
        <v>20</v>
      </c>
      <c r="BB36" s="22">
        <f t="shared" si="4"/>
        <v>20</v>
      </c>
      <c r="BC36" s="22">
        <f t="shared" si="4"/>
        <v>40</v>
      </c>
      <c r="BD36" s="22">
        <f t="shared" si="4"/>
        <v>40</v>
      </c>
      <c r="BE36" s="22">
        <f t="shared" si="4"/>
        <v>20</v>
      </c>
      <c r="BF36" s="22">
        <f t="shared" si="4"/>
        <v>40</v>
      </c>
      <c r="BG36" s="22">
        <f t="shared" si="4"/>
        <v>40</v>
      </c>
      <c r="BH36" s="22">
        <f t="shared" si="4"/>
        <v>20</v>
      </c>
      <c r="BI36" s="22">
        <f t="shared" si="4"/>
        <v>80</v>
      </c>
      <c r="BJ36" s="22">
        <f t="shared" si="4"/>
        <v>0</v>
      </c>
      <c r="BK36" s="22">
        <f t="shared" si="4"/>
        <v>20</v>
      </c>
      <c r="BL36" s="22">
        <f t="shared" si="4"/>
        <v>65</v>
      </c>
      <c r="BM36" s="22">
        <f t="shared" si="4"/>
        <v>15</v>
      </c>
      <c r="BN36" s="22">
        <f t="shared" si="4"/>
        <v>20</v>
      </c>
      <c r="BO36" s="22">
        <f t="shared" si="4"/>
        <v>55</v>
      </c>
      <c r="BP36" s="22">
        <f t="shared" ref="BP36:DO36" si="5">BP35/20%</f>
        <v>25</v>
      </c>
      <c r="BQ36" s="22">
        <f t="shared" si="5"/>
        <v>20</v>
      </c>
      <c r="BR36" s="22">
        <f t="shared" si="5"/>
        <v>45</v>
      </c>
      <c r="BS36" s="22">
        <f t="shared" si="5"/>
        <v>35</v>
      </c>
      <c r="BT36" s="22">
        <f t="shared" si="5"/>
        <v>15</v>
      </c>
      <c r="BU36" s="22">
        <f t="shared" si="5"/>
        <v>60</v>
      </c>
      <c r="BV36" s="22">
        <f t="shared" si="5"/>
        <v>25</v>
      </c>
      <c r="BW36" s="22">
        <f t="shared" si="5"/>
        <v>25</v>
      </c>
      <c r="BX36" s="22">
        <f t="shared" si="5"/>
        <v>75</v>
      </c>
      <c r="BY36" s="22">
        <f t="shared" si="5"/>
        <v>0</v>
      </c>
      <c r="BZ36" s="22">
        <f t="shared" si="5"/>
        <v>20</v>
      </c>
      <c r="CA36" s="22">
        <f t="shared" si="5"/>
        <v>80</v>
      </c>
      <c r="CB36" s="22">
        <f t="shared" si="5"/>
        <v>0</v>
      </c>
      <c r="CC36" s="22">
        <f t="shared" si="5"/>
        <v>20</v>
      </c>
      <c r="CD36" s="22">
        <f t="shared" si="5"/>
        <v>80</v>
      </c>
      <c r="CE36" s="22">
        <f t="shared" si="5"/>
        <v>0</v>
      </c>
      <c r="CF36" s="22">
        <f t="shared" si="5"/>
        <v>15</v>
      </c>
      <c r="CG36" s="22">
        <f t="shared" si="5"/>
        <v>85</v>
      </c>
      <c r="CH36" s="22">
        <f t="shared" si="5"/>
        <v>0</v>
      </c>
      <c r="CI36" s="22">
        <f t="shared" si="5"/>
        <v>25</v>
      </c>
      <c r="CJ36" s="22">
        <f t="shared" si="5"/>
        <v>60</v>
      </c>
      <c r="CK36" s="22">
        <f t="shared" si="5"/>
        <v>15</v>
      </c>
      <c r="CL36" s="22">
        <f t="shared" si="5"/>
        <v>25</v>
      </c>
      <c r="CM36" s="22">
        <f t="shared" si="5"/>
        <v>50</v>
      </c>
      <c r="CN36" s="22">
        <f t="shared" si="5"/>
        <v>25</v>
      </c>
      <c r="CO36" s="22">
        <f t="shared" si="5"/>
        <v>25</v>
      </c>
      <c r="CP36" s="22">
        <f t="shared" si="5"/>
        <v>75</v>
      </c>
      <c r="CQ36" s="22">
        <f t="shared" si="5"/>
        <v>0</v>
      </c>
      <c r="CR36" s="22">
        <f t="shared" si="5"/>
        <v>20</v>
      </c>
      <c r="CS36" s="22">
        <f t="shared" si="5"/>
        <v>30</v>
      </c>
      <c r="CT36" s="22">
        <f t="shared" si="5"/>
        <v>50</v>
      </c>
      <c r="CU36" s="22">
        <f t="shared" si="5"/>
        <v>30</v>
      </c>
      <c r="CV36" s="22">
        <f t="shared" si="5"/>
        <v>40</v>
      </c>
      <c r="CW36" s="22">
        <f t="shared" si="5"/>
        <v>30</v>
      </c>
      <c r="CX36" s="22">
        <f t="shared" si="5"/>
        <v>70</v>
      </c>
      <c r="CY36" s="22">
        <f t="shared" si="5"/>
        <v>30</v>
      </c>
      <c r="CZ36" s="22">
        <f t="shared" si="5"/>
        <v>0</v>
      </c>
      <c r="DA36" s="22">
        <f t="shared" si="5"/>
        <v>100</v>
      </c>
      <c r="DB36" s="22">
        <f t="shared" si="5"/>
        <v>0</v>
      </c>
      <c r="DC36" s="22">
        <f t="shared" si="5"/>
        <v>0</v>
      </c>
      <c r="DD36" s="22">
        <f t="shared" si="5"/>
        <v>25</v>
      </c>
      <c r="DE36" s="22">
        <f t="shared" si="5"/>
        <v>75</v>
      </c>
      <c r="DF36" s="22">
        <f t="shared" si="5"/>
        <v>0</v>
      </c>
      <c r="DG36" s="22">
        <f t="shared" si="5"/>
        <v>20</v>
      </c>
      <c r="DH36" s="22">
        <f t="shared" si="5"/>
        <v>80</v>
      </c>
      <c r="DI36" s="22">
        <f t="shared" si="5"/>
        <v>0</v>
      </c>
      <c r="DJ36" s="22">
        <f t="shared" si="5"/>
        <v>40</v>
      </c>
      <c r="DK36" s="22">
        <f t="shared" si="5"/>
        <v>60</v>
      </c>
      <c r="DL36" s="22">
        <f t="shared" si="5"/>
        <v>0</v>
      </c>
      <c r="DM36" s="22">
        <f t="shared" si="5"/>
        <v>25</v>
      </c>
      <c r="DN36" s="22">
        <f t="shared" si="5"/>
        <v>75</v>
      </c>
      <c r="DO36" s="22">
        <f t="shared" si="5"/>
        <v>0</v>
      </c>
    </row>
    <row r="37" spans="1:254" x14ac:dyDescent="0.25">
      <c r="B37" s="10"/>
      <c r="C37" s="11"/>
      <c r="T37" s="10"/>
    </row>
    <row r="38" spans="1:254" x14ac:dyDescent="0.25">
      <c r="B38" t="s">
        <v>125</v>
      </c>
      <c r="T38" s="10"/>
    </row>
    <row r="39" spans="1:254" x14ac:dyDescent="0.25">
      <c r="B39" t="s">
        <v>126</v>
      </c>
      <c r="C39" t="s">
        <v>129</v>
      </c>
      <c r="D39" s="25">
        <f>(C36+F36+I36+L36+O36+R36+U36)/7</f>
        <v>21.428571428571427</v>
      </c>
      <c r="E39">
        <f>D39/100*20</f>
        <v>4.2857142857142856</v>
      </c>
      <c r="T39" s="10"/>
    </row>
    <row r="40" spans="1:254" x14ac:dyDescent="0.25">
      <c r="B40" t="s">
        <v>127</v>
      </c>
      <c r="C40" t="s">
        <v>129</v>
      </c>
      <c r="D40" s="25">
        <f>(D36+G36+J36+M36+P36+S36+V36)/7</f>
        <v>69.285714285714292</v>
      </c>
      <c r="E40">
        <f>D40/100*20</f>
        <v>13.857142857142859</v>
      </c>
      <c r="T40" s="10"/>
    </row>
    <row r="41" spans="1:254" x14ac:dyDescent="0.25">
      <c r="B41" t="s">
        <v>128</v>
      </c>
      <c r="C41" t="s">
        <v>129</v>
      </c>
      <c r="D41" s="25">
        <f>(E36+H36+K36+N36+Q36+T36+W36)/7</f>
        <v>9.2857142857142865</v>
      </c>
      <c r="E41">
        <f>D41/100*20</f>
        <v>1.8571428571428572</v>
      </c>
      <c r="T41" s="10"/>
    </row>
    <row r="42" spans="1:254" x14ac:dyDescent="0.25">
      <c r="D42" s="20">
        <f>SUM(D39:D41)</f>
        <v>100.00000000000001</v>
      </c>
      <c r="E42" s="21">
        <f>SUM(E39:E41)</f>
        <v>20.000000000000004</v>
      </c>
    </row>
    <row r="43" spans="1:254" x14ac:dyDescent="0.25">
      <c r="B43" t="s">
        <v>126</v>
      </c>
      <c r="C43" t="s">
        <v>130</v>
      </c>
      <c r="D43" s="25">
        <f>(X36+AA36+AD36+AG36+AJ36+AM36+AP36+AS36+AV36+AY36+BB36+BE36)/12</f>
        <v>25.833333333333332</v>
      </c>
      <c r="E43" s="13">
        <f>D43/100*20</f>
        <v>5.1666666666666661</v>
      </c>
    </row>
    <row r="44" spans="1:254" x14ac:dyDescent="0.25">
      <c r="B44" t="s">
        <v>127</v>
      </c>
      <c r="C44" t="s">
        <v>130</v>
      </c>
      <c r="D44" s="25">
        <f>(Y36+AB36+AE36+AH36+AK36+AN36+AQ36+AT36+AW36+AZ36+BC36+BC36+BF36)/12</f>
        <v>66.666666666666671</v>
      </c>
      <c r="E44" s="13">
        <f>D44/100*20</f>
        <v>13.333333333333336</v>
      </c>
    </row>
    <row r="45" spans="1:254" x14ac:dyDescent="0.25">
      <c r="B45" t="s">
        <v>128</v>
      </c>
      <c r="C45" t="s">
        <v>130</v>
      </c>
      <c r="D45" s="25">
        <f>(Z36+AC36+AF36+AI36+AL36+AO36+AR36+AU36+AX36+BA36+BD36+BG36)/12</f>
        <v>10.833333333333334</v>
      </c>
      <c r="E45" s="13">
        <f>D45/100*20</f>
        <v>2.166666666666667</v>
      </c>
    </row>
    <row r="46" spans="1:254" x14ac:dyDescent="0.25">
      <c r="D46" s="20">
        <f>SUM(D43:D45)</f>
        <v>103.33333333333333</v>
      </c>
      <c r="E46" s="20">
        <f>SUM(E43:E45)</f>
        <v>20.666666666666668</v>
      </c>
    </row>
    <row r="47" spans="1:254" x14ac:dyDescent="0.25">
      <c r="B47" t="s">
        <v>126</v>
      </c>
      <c r="C47" t="s">
        <v>131</v>
      </c>
      <c r="D47" s="25">
        <f>(BH36+BK36+BN36+BQ36+BT36)/5</f>
        <v>19</v>
      </c>
      <c r="E47">
        <f>D47/100*20</f>
        <v>3.8</v>
      </c>
    </row>
    <row r="48" spans="1:254" x14ac:dyDescent="0.25">
      <c r="B48" t="s">
        <v>127</v>
      </c>
      <c r="C48" t="s">
        <v>131</v>
      </c>
      <c r="D48" s="25">
        <f>(BI36+BL36+BO36+BR36+BU36)/5</f>
        <v>61</v>
      </c>
      <c r="E48">
        <f>D48/100*20</f>
        <v>12.2</v>
      </c>
    </row>
    <row r="49" spans="2:5" x14ac:dyDescent="0.25">
      <c r="B49" t="s">
        <v>128</v>
      </c>
      <c r="C49" t="s">
        <v>131</v>
      </c>
      <c r="D49" s="25">
        <f>(BJ36+BM36+BP36+BS36+BV36)/5</f>
        <v>20</v>
      </c>
      <c r="E49">
        <f>D49/100*20</f>
        <v>4</v>
      </c>
    </row>
    <row r="50" spans="2:5" x14ac:dyDescent="0.25">
      <c r="D50" s="20">
        <f>SUM(D47:D49)</f>
        <v>100</v>
      </c>
      <c r="E50" s="21">
        <f>SUM(E47:E49)</f>
        <v>20</v>
      </c>
    </row>
    <row r="51" spans="2:5" x14ac:dyDescent="0.25">
      <c r="B51" t="s">
        <v>126</v>
      </c>
      <c r="C51" t="s">
        <v>132</v>
      </c>
      <c r="D51" s="25">
        <f>(BW36+BZ36+CC36+CF36+CI36+CL36+CO36+CR36+CU36+CX36)/10</f>
        <v>27.5</v>
      </c>
      <c r="E51">
        <f>D51/100*20</f>
        <v>5.5</v>
      </c>
    </row>
    <row r="52" spans="2:5" x14ac:dyDescent="0.25">
      <c r="B52" t="s">
        <v>127</v>
      </c>
      <c r="C52" t="s">
        <v>132</v>
      </c>
      <c r="D52" s="25">
        <f>(BX36+CA36+CD36+CG36+CJ36+CM36+CP36+CS36+CV36+CY36)/10</f>
        <v>60.5</v>
      </c>
      <c r="E52">
        <f>D52/100*20</f>
        <v>12.1</v>
      </c>
    </row>
    <row r="53" spans="2:5" x14ac:dyDescent="0.25">
      <c r="B53" t="s">
        <v>128</v>
      </c>
      <c r="C53" t="s">
        <v>132</v>
      </c>
      <c r="D53" s="25">
        <f>(BY36+CB36+CE36+CH36+CK36+CN36+CQ36+CT36+CW36+CZ36)/10</f>
        <v>12</v>
      </c>
      <c r="E53">
        <f>D53/100*20</f>
        <v>2.4</v>
      </c>
    </row>
    <row r="54" spans="2:5" x14ac:dyDescent="0.25">
      <c r="D54" s="21">
        <f>SUM(D51:D53)</f>
        <v>100</v>
      </c>
      <c r="E54" s="21">
        <f>SUM(E51:E53)</f>
        <v>20</v>
      </c>
    </row>
    <row r="55" spans="2:5" x14ac:dyDescent="0.25">
      <c r="B55" t="s">
        <v>126</v>
      </c>
      <c r="C55" t="s">
        <v>133</v>
      </c>
      <c r="D55" s="25">
        <f>(DA36+DD36+DG36+DJ36+DM36)/5</f>
        <v>42</v>
      </c>
      <c r="E55">
        <f>D55/100*20</f>
        <v>8.4</v>
      </c>
    </row>
    <row r="56" spans="2:5" x14ac:dyDescent="0.25">
      <c r="B56" t="s">
        <v>127</v>
      </c>
      <c r="C56" t="s">
        <v>133</v>
      </c>
      <c r="D56" s="25">
        <f>(DB36+DE36+DH36+DK36+DN36)/5</f>
        <v>58</v>
      </c>
      <c r="E56">
        <f>D56/100*20</f>
        <v>11.6</v>
      </c>
    </row>
    <row r="57" spans="2:5" x14ac:dyDescent="0.25">
      <c r="B57" t="s">
        <v>128</v>
      </c>
      <c r="C57" t="s">
        <v>133</v>
      </c>
      <c r="D57" s="25">
        <f>(DC36+DF36+DI36+DL36+DO36)/5</f>
        <v>0</v>
      </c>
      <c r="E57">
        <f>D57/100*20</f>
        <v>0</v>
      </c>
    </row>
    <row r="58" spans="2:5" x14ac:dyDescent="0.25">
      <c r="D58" s="21">
        <f>SUM(D55:D57)</f>
        <v>100</v>
      </c>
      <c r="E58" s="21">
        <f>SUM(E55:E57)</f>
        <v>20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35:B35"/>
    <mergeCell ref="A36:B36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ерте жас тобы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2025-01-22T04:32:29Z</dcterms:modified>
</cp:coreProperties>
</file>