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4" l="1"/>
  <c r="D53" i="4"/>
  <c r="D52" i="4"/>
  <c r="L50" i="4"/>
  <c r="L49" i="4"/>
  <c r="L48" i="4"/>
  <c r="J50" i="4"/>
  <c r="J49" i="4"/>
  <c r="J48" i="4"/>
  <c r="H50" i="4"/>
  <c r="H49" i="4"/>
  <c r="H48" i="4"/>
  <c r="F50" i="4"/>
  <c r="F49" i="4"/>
  <c r="F48" i="4"/>
  <c r="D50" i="4"/>
  <c r="D49" i="4"/>
  <c r="D48" i="4"/>
  <c r="D45" i="4"/>
  <c r="D44" i="4"/>
  <c r="D43" i="4"/>
  <c r="H41" i="4"/>
  <c r="H40" i="4"/>
  <c r="H39" i="4"/>
  <c r="F41" i="4"/>
  <c r="F40" i="4"/>
  <c r="F39" i="4"/>
  <c r="D41" i="4"/>
  <c r="D40" i="4"/>
  <c r="D39" i="4"/>
  <c r="D36" i="4"/>
  <c r="D35" i="4"/>
  <c r="D34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DH31" i="4"/>
  <c r="DI31" i="4"/>
  <c r="DJ31" i="4"/>
  <c r="DK31" i="4"/>
  <c r="DL31" i="4"/>
  <c r="DM31" i="4"/>
  <c r="DN31" i="4"/>
  <c r="DO31" i="4"/>
  <c r="DP31" i="4"/>
  <c r="DQ31" i="4"/>
  <c r="DR31" i="4"/>
  <c r="DS31" i="4"/>
  <c r="DT31" i="4"/>
  <c r="DU31" i="4"/>
  <c r="DV31" i="4"/>
  <c r="DW31" i="4"/>
  <c r="DX31" i="4"/>
  <c r="DY31" i="4"/>
  <c r="DZ31" i="4"/>
  <c r="EA31" i="4"/>
  <c r="EB31" i="4"/>
  <c r="EC31" i="4"/>
  <c r="ED31" i="4"/>
  <c r="EE31" i="4"/>
  <c r="EF31" i="4"/>
  <c r="EG31" i="4"/>
  <c r="EH31" i="4"/>
  <c r="EI31" i="4"/>
  <c r="EJ31" i="4"/>
  <c r="EK31" i="4"/>
  <c r="EL31" i="4"/>
  <c r="EM31" i="4"/>
  <c r="EN31" i="4"/>
  <c r="EO31" i="4"/>
  <c r="EP31" i="4"/>
  <c r="EQ31" i="4"/>
  <c r="ER31" i="4"/>
  <c r="ES31" i="4"/>
  <c r="ET31" i="4"/>
  <c r="EU31" i="4"/>
  <c r="EV31" i="4"/>
  <c r="EW31" i="4"/>
  <c r="EX31" i="4"/>
  <c r="EY31" i="4"/>
  <c r="EZ31" i="4"/>
  <c r="FA31" i="4"/>
  <c r="FB31" i="4"/>
  <c r="FC31" i="4"/>
  <c r="FD31" i="4"/>
  <c r="FE31" i="4"/>
  <c r="FF31" i="4"/>
  <c r="FG31" i="4"/>
  <c r="FH31" i="4"/>
  <c r="FI31" i="4"/>
  <c r="FJ31" i="4"/>
  <c r="FK31" i="4"/>
  <c r="FL31" i="4"/>
  <c r="FM31" i="4"/>
  <c r="FN31" i="4"/>
  <c r="FO31" i="4"/>
  <c r="FP31" i="4"/>
  <c r="FQ31" i="4"/>
  <c r="FR31" i="4"/>
  <c r="FS31" i="4"/>
  <c r="FT31" i="4"/>
  <c r="FU31" i="4"/>
  <c r="FV31" i="4"/>
  <c r="FW31" i="4"/>
  <c r="FX31" i="4"/>
  <c r="FY31" i="4"/>
  <c r="FZ31" i="4"/>
  <c r="GA31" i="4"/>
  <c r="GB31" i="4"/>
  <c r="GC31" i="4"/>
  <c r="GD31" i="4"/>
  <c r="GE31" i="4"/>
  <c r="GF31" i="4"/>
  <c r="GG31" i="4"/>
  <c r="GH31" i="4"/>
  <c r="GI31" i="4"/>
  <c r="GJ31" i="4"/>
  <c r="GK31" i="4"/>
  <c r="GL31" i="4"/>
  <c r="GM31" i="4"/>
  <c r="GN31" i="4"/>
  <c r="GO31" i="4"/>
  <c r="GP31" i="4"/>
  <c r="GQ31" i="4"/>
  <c r="GR31" i="4"/>
  <c r="D51" i="3" l="1"/>
  <c r="D50" i="3"/>
  <c r="D49" i="3"/>
  <c r="L47" i="3"/>
  <c r="L46" i="3"/>
  <c r="L45" i="3"/>
  <c r="J47" i="3"/>
  <c r="J46" i="3"/>
  <c r="J45" i="3"/>
  <c r="H47" i="3"/>
  <c r="H46" i="3"/>
  <c r="H45" i="3"/>
  <c r="F47" i="3"/>
  <c r="F46" i="3"/>
  <c r="F45" i="3"/>
  <c r="D47" i="3"/>
  <c r="D46" i="3"/>
  <c r="D45" i="3"/>
  <c r="D42" i="3"/>
  <c r="D41" i="3"/>
  <c r="D40" i="3"/>
  <c r="H38" i="3"/>
  <c r="H37" i="3"/>
  <c r="H36" i="3"/>
  <c r="F38" i="3"/>
  <c r="F37" i="3"/>
  <c r="F36" i="3"/>
  <c r="D38" i="3"/>
  <c r="D37" i="3"/>
  <c r="D36" i="3"/>
  <c r="D33" i="3"/>
  <c r="D32" i="3"/>
  <c r="D31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D59" i="2" l="1"/>
  <c r="D60" i="2"/>
  <c r="D58" i="2"/>
  <c r="L55" i="2"/>
  <c r="L56" i="2"/>
  <c r="L54" i="2"/>
  <c r="J55" i="2"/>
  <c r="J56" i="2"/>
  <c r="J54" i="2"/>
  <c r="H55" i="2"/>
  <c r="H56" i="2"/>
  <c r="H54" i="2"/>
  <c r="F55" i="2"/>
  <c r="F56" i="2"/>
  <c r="F54" i="2"/>
  <c r="D56" i="2"/>
  <c r="D55" i="2"/>
  <c r="D54" i="2"/>
  <c r="F47" i="2"/>
  <c r="F46" i="2"/>
  <c r="F45" i="2"/>
  <c r="D51" i="2"/>
  <c r="D50" i="2"/>
  <c r="D49" i="2"/>
  <c r="D47" i="2"/>
  <c r="D46" i="2"/>
  <c r="D45" i="2"/>
  <c r="D42" i="2"/>
  <c r="D41" i="2"/>
  <c r="D40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C37" i="2"/>
  <c r="C36" i="2" l="1"/>
  <c r="G36" i="2"/>
  <c r="K36" i="2"/>
  <c r="M36" i="2"/>
  <c r="Q36" i="2"/>
  <c r="S36" i="2"/>
  <c r="W36" i="2"/>
  <c r="AA36" i="2"/>
  <c r="AC36" i="2"/>
  <c r="AG36" i="2"/>
  <c r="AI36" i="2"/>
  <c r="AM36" i="2"/>
  <c r="AQ36" i="2"/>
  <c r="AU36" i="2"/>
  <c r="AY36" i="2"/>
  <c r="BC36" i="2"/>
  <c r="BE36" i="2"/>
  <c r="BI36" i="2"/>
  <c r="BM36" i="2"/>
  <c r="BQ36" i="2"/>
  <c r="BU36" i="2"/>
  <c r="BY36" i="2"/>
  <c r="CC36" i="2"/>
  <c r="D36" i="2"/>
  <c r="F36" i="2"/>
  <c r="H36" i="2"/>
  <c r="J36" i="2"/>
  <c r="L36" i="2"/>
  <c r="N36" i="2"/>
  <c r="P36" i="2"/>
  <c r="R36" i="2"/>
  <c r="T36" i="2"/>
  <c r="V36" i="2"/>
  <c r="X36" i="2"/>
  <c r="Z36" i="2"/>
  <c r="AB36" i="2"/>
  <c r="AD36" i="2"/>
  <c r="AF36" i="2"/>
  <c r="AH36" i="2"/>
  <c r="AJ36" i="2"/>
  <c r="AL36" i="2"/>
  <c r="AN36" i="2"/>
  <c r="AP36" i="2"/>
  <c r="AR36" i="2"/>
  <c r="AT36" i="2"/>
  <c r="AV36" i="2"/>
  <c r="AX36" i="2"/>
  <c r="AZ36" i="2"/>
  <c r="BB36" i="2"/>
  <c r="BD36" i="2"/>
  <c r="BF36" i="2"/>
  <c r="BH36" i="2"/>
  <c r="BJ36" i="2"/>
  <c r="BL36" i="2"/>
  <c r="BN36" i="2"/>
  <c r="BP36" i="2"/>
  <c r="BR36" i="2"/>
  <c r="BT36" i="2"/>
  <c r="BV36" i="2"/>
  <c r="BX36" i="2"/>
  <c r="BZ36" i="2"/>
  <c r="CB36" i="2"/>
  <c r="CD36" i="2"/>
  <c r="CF36" i="2"/>
  <c r="CH36" i="2"/>
  <c r="CJ36" i="2"/>
  <c r="CL36" i="2"/>
  <c r="CN36" i="2"/>
  <c r="CP36" i="2"/>
  <c r="CR36" i="2"/>
  <c r="CT36" i="2"/>
  <c r="CV36" i="2"/>
  <c r="CX36" i="2"/>
  <c r="CZ36" i="2"/>
  <c r="DB36" i="2"/>
  <c r="DD36" i="2"/>
  <c r="DF36" i="2"/>
  <c r="DH36" i="2"/>
  <c r="DJ36" i="2"/>
  <c r="DL36" i="2"/>
  <c r="DN36" i="2"/>
  <c r="DP36" i="2"/>
  <c r="DR36" i="2"/>
  <c r="DQ36" i="2"/>
  <c r="DM36" i="2"/>
  <c r="DI36" i="2"/>
  <c r="DE36" i="2"/>
  <c r="DA36" i="2"/>
  <c r="CW36" i="2"/>
  <c r="CS36" i="2"/>
  <c r="CO36" i="2"/>
  <c r="CK36" i="2"/>
  <c r="CG36" i="2"/>
  <c r="E36" i="2"/>
  <c r="I36" i="2"/>
  <c r="O36" i="2"/>
  <c r="U36" i="2"/>
  <c r="Y36" i="2"/>
  <c r="AE36" i="2"/>
  <c r="AK36" i="2"/>
  <c r="AO36" i="2"/>
  <c r="AS36" i="2"/>
  <c r="AW36" i="2"/>
  <c r="BA36" i="2"/>
  <c r="BG36" i="2"/>
  <c r="BK36" i="2"/>
  <c r="BO36" i="2"/>
  <c r="BS36" i="2"/>
  <c r="BW36" i="2"/>
  <c r="CA36" i="2"/>
  <c r="DO36" i="2"/>
  <c r="DK36" i="2"/>
  <c r="DG36" i="2"/>
  <c r="DC36" i="2"/>
  <c r="CY36" i="2"/>
  <c r="CU36" i="2"/>
  <c r="CQ36" i="2"/>
  <c r="CM36" i="2"/>
  <c r="CI36" i="2"/>
  <c r="CE36" i="2"/>
  <c r="BT26" i="1"/>
  <c r="BY26" i="1"/>
  <c r="BZ26" i="1"/>
  <c r="CC26" i="1"/>
  <c r="CX26" i="1"/>
  <c r="CY26" i="1"/>
  <c r="CZ26" i="1"/>
  <c r="DA26" i="1"/>
  <c r="DB26" i="1"/>
  <c r="DC26" i="1"/>
  <c r="DD26" i="1"/>
  <c r="DE26" i="1"/>
  <c r="DF26" i="1"/>
  <c r="DL26" i="1"/>
  <c r="DM26" i="1"/>
  <c r="DN26" i="1"/>
  <c r="DO26" i="1"/>
  <c r="C26" i="1" l="1"/>
  <c r="F25" i="1" l="1"/>
  <c r="F26" i="1" s="1"/>
  <c r="G25" i="1"/>
  <c r="G26" i="1" s="1"/>
  <c r="H25" i="1"/>
  <c r="H26" i="1" s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DO25" i="1"/>
  <c r="DN25" i="1"/>
  <c r="DM25" i="1"/>
  <c r="DL25" i="1"/>
  <c r="DK25" i="1"/>
  <c r="DK26" i="1" s="1"/>
  <c r="DJ25" i="1"/>
  <c r="DJ26" i="1" s="1"/>
  <c r="DI25" i="1"/>
  <c r="DI26" i="1" s="1"/>
  <c r="DH25" i="1"/>
  <c r="DH26" i="1" s="1"/>
  <c r="DG25" i="1"/>
  <c r="DG26" i="1" s="1"/>
  <c r="DF25" i="1"/>
  <c r="DE25" i="1"/>
  <c r="DD25" i="1"/>
  <c r="DC25" i="1"/>
  <c r="DB25" i="1"/>
  <c r="DA25" i="1"/>
  <c r="CZ25" i="1"/>
  <c r="CY25" i="1"/>
  <c r="CX25" i="1"/>
  <c r="CW25" i="1"/>
  <c r="CW26" i="1" s="1"/>
  <c r="CV25" i="1"/>
  <c r="CV26" i="1" s="1"/>
  <c r="CU25" i="1"/>
  <c r="CU26" i="1" s="1"/>
  <c r="CT25" i="1"/>
  <c r="CT26" i="1" s="1"/>
  <c r="CS25" i="1"/>
  <c r="CS26" i="1" s="1"/>
  <c r="CR25" i="1"/>
  <c r="CR26" i="1" s="1"/>
  <c r="CQ25" i="1"/>
  <c r="CQ26" i="1" s="1"/>
  <c r="CP25" i="1"/>
  <c r="CP26" i="1" s="1"/>
  <c r="CO25" i="1"/>
  <c r="CO26" i="1" s="1"/>
  <c r="CN25" i="1"/>
  <c r="CN26" i="1" s="1"/>
  <c r="CM25" i="1"/>
  <c r="CM26" i="1" s="1"/>
  <c r="CL25" i="1"/>
  <c r="CL26" i="1" s="1"/>
  <c r="CK25" i="1"/>
  <c r="CK26" i="1" s="1"/>
  <c r="CJ25" i="1"/>
  <c r="CJ26" i="1" s="1"/>
  <c r="CI25" i="1"/>
  <c r="CI26" i="1" s="1"/>
  <c r="CH25" i="1"/>
  <c r="CH26" i="1" s="1"/>
  <c r="CG25" i="1"/>
  <c r="CG26" i="1" s="1"/>
  <c r="CF25" i="1"/>
  <c r="CF26" i="1" s="1"/>
  <c r="CE25" i="1"/>
  <c r="CE26" i="1" s="1"/>
  <c r="CD25" i="1"/>
  <c r="CD26" i="1" s="1"/>
  <c r="CC25" i="1"/>
  <c r="CB25" i="1"/>
  <c r="CB26" i="1" s="1"/>
  <c r="CA25" i="1"/>
  <c r="CA26" i="1" s="1"/>
  <c r="BZ25" i="1"/>
  <c r="BY25" i="1"/>
  <c r="BX25" i="1"/>
  <c r="BX26" i="1" s="1"/>
  <c r="BW25" i="1"/>
  <c r="BW26" i="1" s="1"/>
  <c r="BV25" i="1"/>
  <c r="BV26" i="1" s="1"/>
  <c r="BU25" i="1"/>
  <c r="BU26" i="1" s="1"/>
  <c r="BT25" i="1"/>
  <c r="BS25" i="1"/>
  <c r="BS26" i="1" s="1"/>
  <c r="BR25" i="1"/>
  <c r="BR26" i="1" s="1"/>
  <c r="BQ25" i="1"/>
  <c r="BQ26" i="1" s="1"/>
  <c r="BP25" i="1"/>
  <c r="BP26" i="1" s="1"/>
  <c r="BO25" i="1"/>
  <c r="BO26" i="1" s="1"/>
  <c r="BN25" i="1"/>
  <c r="BN26" i="1" s="1"/>
  <c r="BM25" i="1"/>
  <c r="BM26" i="1" s="1"/>
  <c r="BL25" i="1"/>
  <c r="BL26" i="1" s="1"/>
  <c r="BK25" i="1"/>
  <c r="BK26" i="1" s="1"/>
  <c r="BJ25" i="1"/>
  <c r="BJ26" i="1" s="1"/>
  <c r="BI25" i="1"/>
  <c r="BI26" i="1" s="1"/>
  <c r="BH25" i="1"/>
  <c r="BH26" i="1" s="1"/>
  <c r="BG25" i="1"/>
  <c r="BG26" i="1" s="1"/>
  <c r="BF25" i="1"/>
  <c r="BF26" i="1" s="1"/>
  <c r="BE25" i="1"/>
  <c r="BE26" i="1" s="1"/>
  <c r="BD25" i="1"/>
  <c r="BD26" i="1" s="1"/>
  <c r="BC25" i="1"/>
  <c r="BC26" i="1" s="1"/>
  <c r="BB25" i="1"/>
  <c r="BB26" i="1" s="1"/>
  <c r="BA25" i="1"/>
  <c r="BA26" i="1" s="1"/>
  <c r="AZ25" i="1"/>
  <c r="AZ26" i="1" s="1"/>
  <c r="AY25" i="1"/>
  <c r="AY26" i="1" s="1"/>
  <c r="AX25" i="1"/>
  <c r="AX26" i="1" s="1"/>
  <c r="AW25" i="1"/>
  <c r="AW26" i="1" s="1"/>
  <c r="AV25" i="1"/>
  <c r="AV26" i="1" s="1"/>
  <c r="AU25" i="1"/>
  <c r="AU26" i="1" s="1"/>
  <c r="AT25" i="1"/>
  <c r="AT26" i="1" s="1"/>
  <c r="AS25" i="1"/>
  <c r="AS26" i="1" s="1"/>
  <c r="AR25" i="1"/>
  <c r="AR26" i="1" s="1"/>
  <c r="AQ25" i="1"/>
  <c r="AQ26" i="1" s="1"/>
  <c r="AP25" i="1"/>
  <c r="AP26" i="1" s="1"/>
  <c r="AO25" i="1"/>
  <c r="AO26" i="1" s="1"/>
  <c r="AN25" i="1"/>
  <c r="AN26" i="1" s="1"/>
  <c r="AM25" i="1"/>
  <c r="AM26" i="1" s="1"/>
  <c r="AL25" i="1"/>
  <c r="AL26" i="1" s="1"/>
  <c r="AK25" i="1"/>
  <c r="AK26" i="1" s="1"/>
  <c r="AJ25" i="1"/>
  <c r="AJ26" i="1" s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J25" i="1"/>
  <c r="J26" i="1" s="1"/>
  <c r="I25" i="1"/>
  <c r="I26" i="1" s="1"/>
  <c r="E25" i="1"/>
  <c r="E26" i="1" s="1"/>
  <c r="D25" i="1"/>
  <c r="D26" i="1" s="1"/>
  <c r="C25" i="1"/>
  <c r="E51" i="3" l="1"/>
  <c r="E50" i="3"/>
  <c r="E49" i="3"/>
  <c r="M45" i="3"/>
  <c r="M46" i="3"/>
  <c r="M47" i="3"/>
  <c r="K45" i="3"/>
  <c r="K46" i="3"/>
  <c r="K47" i="3"/>
  <c r="I45" i="3"/>
  <c r="I46" i="3"/>
  <c r="I47" i="3"/>
  <c r="G45" i="3"/>
  <c r="G46" i="3"/>
  <c r="G47" i="3"/>
  <c r="E45" i="3"/>
  <c r="E46" i="3"/>
  <c r="E47" i="3"/>
  <c r="E40" i="3"/>
  <c r="E41" i="3"/>
  <c r="E42" i="3"/>
  <c r="I36" i="3"/>
  <c r="I37" i="3"/>
  <c r="I38" i="3"/>
  <c r="G36" i="3"/>
  <c r="G37" i="3"/>
  <c r="G38" i="3"/>
  <c r="E36" i="3"/>
  <c r="E37" i="3"/>
  <c r="E38" i="3"/>
  <c r="E31" i="3"/>
  <c r="E32" i="3"/>
  <c r="E33" i="3"/>
  <c r="E60" i="2"/>
  <c r="E59" i="2"/>
  <c r="E58" i="2"/>
  <c r="M54" i="2"/>
  <c r="M55" i="2"/>
  <c r="M56" i="2"/>
  <c r="K54" i="2"/>
  <c r="K55" i="2"/>
  <c r="K56" i="2"/>
  <c r="I54" i="2"/>
  <c r="I55" i="2"/>
  <c r="I56" i="2"/>
  <c r="G54" i="2"/>
  <c r="G55" i="2"/>
  <c r="G56" i="2"/>
  <c r="E54" i="2"/>
  <c r="E55" i="2"/>
  <c r="E56" i="2"/>
  <c r="E49" i="2"/>
  <c r="E50" i="2"/>
  <c r="E51" i="2"/>
  <c r="G45" i="2"/>
  <c r="G46" i="2"/>
  <c r="G47" i="2"/>
  <c r="E45" i="2"/>
  <c r="E46" i="2"/>
  <c r="E47" i="2"/>
  <c r="E40" i="2"/>
  <c r="E41" i="2"/>
  <c r="E42" i="2"/>
  <c r="E48" i="1"/>
  <c r="D48" i="1" s="1"/>
  <c r="E47" i="1"/>
  <c r="D47" i="1" s="1"/>
  <c r="E49" i="1"/>
  <c r="D49" i="1" s="1"/>
  <c r="G43" i="1"/>
  <c r="F43" i="1" s="1"/>
  <c r="G44" i="1"/>
  <c r="F44" i="1" s="1"/>
  <c r="G45" i="1"/>
  <c r="F45" i="1" s="1"/>
  <c r="E43" i="1"/>
  <c r="D43" i="1" s="1"/>
  <c r="E44" i="1"/>
  <c r="D44" i="1" s="1"/>
  <c r="E45" i="1"/>
  <c r="D45" i="1" s="1"/>
  <c r="E38" i="1"/>
  <c r="D38" i="1" s="1"/>
  <c r="E39" i="1"/>
  <c r="D39" i="1" s="1"/>
  <c r="E40" i="1"/>
  <c r="D40" i="1" s="1"/>
  <c r="G34" i="1"/>
  <c r="F34" i="1" s="1"/>
  <c r="G35" i="1"/>
  <c r="F35" i="1" s="1"/>
  <c r="G36" i="1"/>
  <c r="F36" i="1" s="1"/>
  <c r="E34" i="1"/>
  <c r="D34" i="1" s="1"/>
  <c r="E35" i="1"/>
  <c r="D35" i="1" s="1"/>
  <c r="E36" i="1"/>
  <c r="D36" i="1" s="1"/>
  <c r="E29" i="1"/>
  <c r="D29" i="1" s="1"/>
  <c r="E30" i="1"/>
  <c r="D30" i="1" s="1"/>
  <c r="E31" i="1"/>
  <c r="D31" i="1" s="1"/>
  <c r="D50" i="1" l="1"/>
  <c r="F46" i="1"/>
  <c r="D46" i="1"/>
  <c r="D41" i="1"/>
  <c r="F37" i="1"/>
  <c r="D37" i="1"/>
  <c r="D32" i="1"/>
  <c r="D52" i="3"/>
  <c r="E52" i="3"/>
  <c r="M48" i="3"/>
  <c r="L48" i="3"/>
  <c r="K48" i="3"/>
  <c r="J48" i="3"/>
  <c r="I48" i="3"/>
  <c r="H48" i="3"/>
  <c r="G48" i="3"/>
  <c r="F48" i="3"/>
  <c r="E43" i="3"/>
  <c r="D43" i="3"/>
  <c r="E48" i="3"/>
  <c r="D48" i="3"/>
  <c r="I39" i="3"/>
  <c r="H39" i="3"/>
  <c r="G39" i="3"/>
  <c r="F39" i="3"/>
  <c r="D34" i="3"/>
  <c r="E34" i="3"/>
  <c r="E39" i="3"/>
  <c r="D39" i="3"/>
  <c r="E61" i="2"/>
  <c r="D61" i="2"/>
  <c r="M57" i="2"/>
  <c r="L57" i="2"/>
  <c r="J57" i="2"/>
  <c r="K57" i="2"/>
  <c r="G57" i="2"/>
  <c r="F57" i="2"/>
  <c r="I57" i="2"/>
  <c r="H57" i="2"/>
  <c r="D57" i="2"/>
  <c r="E57" i="2"/>
  <c r="E52" i="2"/>
  <c r="D52" i="2"/>
  <c r="F48" i="2"/>
  <c r="G48" i="2"/>
  <c r="D43" i="2"/>
  <c r="E43" i="2"/>
  <c r="D48" i="2"/>
  <c r="E48" i="2"/>
  <c r="G46" i="1"/>
  <c r="E50" i="1"/>
  <c r="E46" i="1"/>
  <c r="E41" i="1"/>
  <c r="G37" i="1"/>
  <c r="E37" i="1"/>
  <c r="E32" i="1"/>
  <c r="BT30" i="4" l="1"/>
  <c r="BU30" i="4"/>
  <c r="BV30" i="4"/>
  <c r="D30" i="4" l="1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ER30" i="4"/>
  <c r="ES30" i="4"/>
  <c r="ET30" i="4"/>
  <c r="EU30" i="4"/>
  <c r="EV30" i="4"/>
  <c r="EW30" i="4"/>
  <c r="EX30" i="4"/>
  <c r="EY30" i="4"/>
  <c r="EZ30" i="4"/>
  <c r="FA30" i="4"/>
  <c r="FB30" i="4"/>
  <c r="FC30" i="4"/>
  <c r="FD30" i="4"/>
  <c r="FE30" i="4"/>
  <c r="FF30" i="4"/>
  <c r="FG30" i="4"/>
  <c r="FH30" i="4"/>
  <c r="FI30" i="4"/>
  <c r="FJ30" i="4"/>
  <c r="FK30" i="4"/>
  <c r="FL30" i="4"/>
  <c r="FM30" i="4"/>
  <c r="FN30" i="4"/>
  <c r="FO30" i="4"/>
  <c r="FP30" i="4"/>
  <c r="FQ30" i="4"/>
  <c r="FR30" i="4"/>
  <c r="FS30" i="4"/>
  <c r="FT30" i="4"/>
  <c r="FU30" i="4"/>
  <c r="FV30" i="4"/>
  <c r="FW30" i="4"/>
  <c r="FX30" i="4"/>
  <c r="FY30" i="4"/>
  <c r="FZ30" i="4"/>
  <c r="GA30" i="4"/>
  <c r="GB30" i="4"/>
  <c r="GC30" i="4"/>
  <c r="GD30" i="4"/>
  <c r="GE30" i="4"/>
  <c r="GF30" i="4"/>
  <c r="GG30" i="4"/>
  <c r="GH30" i="4"/>
  <c r="GI30" i="4"/>
  <c r="GJ30" i="4"/>
  <c r="GK30" i="4"/>
  <c r="GL30" i="4"/>
  <c r="GM30" i="4"/>
  <c r="GN30" i="4"/>
  <c r="GO30" i="4"/>
  <c r="GP30" i="4"/>
  <c r="GQ30" i="4"/>
  <c r="GR30" i="4"/>
  <c r="C30" i="4"/>
  <c r="E54" i="4" l="1"/>
  <c r="E52" i="4"/>
  <c r="E53" i="4"/>
  <c r="M48" i="4"/>
  <c r="M49" i="4"/>
  <c r="M50" i="4"/>
  <c r="K48" i="4"/>
  <c r="K49" i="4"/>
  <c r="K50" i="4"/>
  <c r="I48" i="4"/>
  <c r="I49" i="4"/>
  <c r="I50" i="4"/>
  <c r="G48" i="4"/>
  <c r="G49" i="4"/>
  <c r="G50" i="4"/>
  <c r="E48" i="4"/>
  <c r="E49" i="4"/>
  <c r="E50" i="4"/>
  <c r="E43" i="4"/>
  <c r="E44" i="4"/>
  <c r="E45" i="4"/>
  <c r="I39" i="4"/>
  <c r="I40" i="4"/>
  <c r="I41" i="4"/>
  <c r="G39" i="4"/>
  <c r="G40" i="4"/>
  <c r="G41" i="4"/>
  <c r="E39" i="4"/>
  <c r="E40" i="4"/>
  <c r="E41" i="4"/>
  <c r="E34" i="4"/>
  <c r="E35" i="4"/>
  <c r="E36" i="4"/>
  <c r="D55" i="4" l="1"/>
  <c r="E55" i="4"/>
  <c r="L51" i="4"/>
  <c r="M51" i="4"/>
  <c r="J51" i="4"/>
  <c r="K51" i="4"/>
  <c r="H51" i="4"/>
  <c r="I51" i="4"/>
  <c r="F51" i="4"/>
  <c r="G51" i="4"/>
  <c r="D51" i="4"/>
  <c r="E51" i="4"/>
  <c r="D46" i="4"/>
  <c r="E46" i="4"/>
  <c r="H42" i="4"/>
  <c r="I42" i="4"/>
  <c r="F42" i="4"/>
  <c r="G42" i="4"/>
  <c r="D37" i="4"/>
  <c r="E37" i="4"/>
  <c r="D42" i="4"/>
  <c r="E42" i="4"/>
</calcChain>
</file>

<file path=xl/sharedStrings.xml><?xml version="1.0" encoding="utf-8"?>
<sst xmlns="http://schemas.openxmlformats.org/spreadsheetml/2006/main" count="1360" uniqueCount="1048">
  <si>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</si>
  <si>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</si>
  <si>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</si>
  <si>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</si>
  <si>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</si>
  <si>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</si>
  <si>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</si>
  <si>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</si>
  <si>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</si>
  <si>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</si>
  <si>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</si>
  <si>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</si>
  <si>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</si>
  <si>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</si>
  <si>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</si>
  <si>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</si>
  <si>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</si>
  <si>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</si>
  <si>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</si>
  <si>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</si>
  <si>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</si>
  <si>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</si>
  <si>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</si>
  <si>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</si>
  <si>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</si>
  <si>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</si>
  <si>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</si>
  <si>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</si>
  <si>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</si>
  <si>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</si>
  <si>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</si>
  <si>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</si>
  <si>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</si>
  <si>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</si>
  <si>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</si>
  <si>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</si>
  <si>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</si>
  <si>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</si>
  <si>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</si>
  <si>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</si>
  <si>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</si>
  <si>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</si>
  <si>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</si>
  <si>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</si>
  <si>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</si>
  <si>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</si>
  <si>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</si>
  <si>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</si>
  <si>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</si>
  <si>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</si>
  <si>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</si>
  <si>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</si>
  <si>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</si>
  <si>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</si>
  <si>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</si>
  <si>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</si>
  <si>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</si>
  <si>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</si>
  <si>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</si>
  <si>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</si>
  <si>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</si>
  <si>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</si>
  <si>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</si>
  <si>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</si>
  <si>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</si>
  <si>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</si>
  <si>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</si>
  <si>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</si>
  <si>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</si>
  <si>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</si>
  <si>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</si>
  <si>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</si>
  <si>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</si>
  <si>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</si>
  <si>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</si>
  <si>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</si>
  <si>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</si>
  <si>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</si>
  <si>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</si>
  <si>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</si>
  <si>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</si>
  <si>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</si>
  <si>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</si>
  <si>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</si>
  <si>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</si>
  <si>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</si>
  <si>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</si>
  <si>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</si>
  <si>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</si>
  <si>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</si>
  <si>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</si>
  <si>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</si>
  <si>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</si>
  <si>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</si>
  <si>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</si>
  <si>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</si>
  <si>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</si>
  <si>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</si>
  <si>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</si>
  <si>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</si>
  <si>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</si>
  <si>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</si>
  <si>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</si>
  <si>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</si>
  <si>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</si>
  <si>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</si>
  <si>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</si>
  <si>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</si>
  <si>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</si>
  <si>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</si>
  <si>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</si>
  <si>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</si>
  <si>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</si>
  <si>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</si>
  <si>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</si>
  <si>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</si>
  <si>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</si>
  <si>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</si>
  <si>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</si>
  <si>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</si>
  <si>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</si>
  <si>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</si>
  <si>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</si>
  <si>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</si>
  <si>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</si>
  <si>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</si>
  <si>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</si>
  <si>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</si>
  <si>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</si>
  <si>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</si>
  <si>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</si>
  <si>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</si>
  <si>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</si>
  <si>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</si>
  <si>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</si>
  <si>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</si>
  <si>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</si>
  <si>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</si>
  <si>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</si>
  <si>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</si>
  <si>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</si>
  <si>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</si>
  <si>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</si>
  <si>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</si>
  <si>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</si>
  <si>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</si>
  <si>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</si>
  <si>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</si>
  <si>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</si>
  <si>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</si>
  <si>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</si>
  <si>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</si>
  <si>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</si>
  <si>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</si>
  <si>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</si>
  <si>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</si>
  <si>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</si>
  <si>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</si>
  <si>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</si>
  <si>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</si>
  <si>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</si>
  <si>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</si>
  <si>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</si>
  <si>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</si>
  <si>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</si>
  <si>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</si>
  <si>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</si>
  <si>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</si>
  <si>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</si>
  <si>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</si>
  <si>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</si>
  <si>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</si>
  <si>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</si>
  <si>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</si>
  <si>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</si>
  <si>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</si>
  <si>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</si>
  <si>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</si>
  <si>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</si>
  <si>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</si>
  <si>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</si>
  <si>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</si>
  <si>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</si>
  <si>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</si>
  <si>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</si>
  <si>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</si>
  <si>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</si>
  <si>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</si>
  <si>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</si>
  <si>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</si>
  <si>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</si>
  <si>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</si>
  <si>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</si>
  <si>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</si>
  <si>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</si>
  <si>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</si>
  <si>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</si>
  <si>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</si>
  <si>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</si>
  <si>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</si>
  <si>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</si>
  <si>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</si>
  <si>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</si>
  <si>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</si>
  <si>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</si>
  <si>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</si>
  <si>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</si>
  <si>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</si>
  <si>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</si>
  <si>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</si>
  <si>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</si>
  <si>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</si>
  <si>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</si>
  <si>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</si>
  <si>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</si>
  <si>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</si>
  <si>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</si>
  <si>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</si>
  <si>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</si>
  <si>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</si>
  <si>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</si>
  <si>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</si>
  <si>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</si>
  <si>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</si>
  <si>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</si>
  <si>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</si>
  <si>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</si>
  <si>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</si>
  <si>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</si>
  <si>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</si>
  <si>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</si>
  <si>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</si>
  <si>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</si>
  <si>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</si>
  <si>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</si>
  <si>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</si>
  <si>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</si>
  <si>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</si>
  <si>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</si>
  <si>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</si>
  <si>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</si>
  <si>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</si>
  <si>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</si>
  <si>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</si>
  <si>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</si>
  <si>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</si>
  <si>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</si>
  <si>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</si>
  <si>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</si>
  <si>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</si>
  <si>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</si>
  <si>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</si>
  <si>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</si>
  <si>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</si>
  <si>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</si>
  <si>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</si>
  <si>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</si>
  <si>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</si>
  <si>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</si>
  <si>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</si>
  <si>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</si>
  <si>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</si>
  <si>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</si>
  <si>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</si>
  <si>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</si>
  <si>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</si>
  <si>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</si>
  <si>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</si>
  <si>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</si>
  <si>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</si>
  <si>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</si>
  <si>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</si>
  <si>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</si>
  <si>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</si>
  <si>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</si>
  <si>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</si>
  <si>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</si>
  <si>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</si>
  <si>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</si>
  <si>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</si>
  <si>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</si>
  <si>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</si>
  <si>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</si>
  <si>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</si>
  <si>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</si>
  <si>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</si>
  <si>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</si>
  <si>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</si>
  <si>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</si>
  <si>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</si>
  <si>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</si>
  <si>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</si>
  <si>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</si>
  <si>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</si>
  <si>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</si>
  <si>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</si>
  <si>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</si>
  <si>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</si>
  <si>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</si>
  <si>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</si>
  <si>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</si>
  <si>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</si>
  <si>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</si>
  <si>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</si>
  <si>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</si>
  <si>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</si>
  <si>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</si>
  <si>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</si>
  <si>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</si>
  <si>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</si>
  <si>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</si>
  <si>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</si>
  <si>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</si>
  <si>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</si>
  <si>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</si>
  <si>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</si>
  <si>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</si>
  <si>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</si>
  <si>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</si>
  <si>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</si>
  <si>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</si>
  <si>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</si>
  <si>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</si>
  <si>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</si>
  <si>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</si>
  <si>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</si>
  <si>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</si>
  <si>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</si>
  <si>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</si>
  <si>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</si>
  <si>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</si>
  <si>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</si>
  <si>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</si>
  <si>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</si>
  <si>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</si>
  <si>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</si>
  <si>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</si>
  <si>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</si>
  <si>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</si>
  <si>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</si>
  <si>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</si>
  <si>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</si>
  <si>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</si>
  <si>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</si>
  <si>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</si>
  <si>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</si>
  <si>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</si>
  <si>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</si>
  <si>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</si>
  <si>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</si>
  <si>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</si>
  <si>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</si>
  <si>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</si>
  <si>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</si>
  <si>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</si>
  <si>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</si>
  <si>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</si>
  <si>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</si>
  <si>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</si>
  <si>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</si>
  <si>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</si>
  <si>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</si>
  <si>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</si>
  <si>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</si>
  <si>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</si>
  <si>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</si>
  <si>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</si>
  <si>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</si>
  <si>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</si>
  <si>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</si>
  <si>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</si>
  <si>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</si>
  <si>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</si>
  <si>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</si>
  <si>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</si>
  <si>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</si>
  <si>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</si>
  <si>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</si>
  <si>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</si>
  <si>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</si>
  <si>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</si>
  <si>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</si>
  <si>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</si>
  <si>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</si>
  <si>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</si>
  <si>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</si>
  <si>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</si>
  <si>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</si>
  <si>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</si>
  <si>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</si>
  <si>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</si>
  <si>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</si>
  <si>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</si>
  <si>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</si>
  <si>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</si>
  <si>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</si>
  <si>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</si>
  <si>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</si>
  <si>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</si>
  <si>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</si>
  <si>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</si>
  <si>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</si>
  <si>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</si>
  <si>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</si>
  <si>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</si>
  <si>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</si>
  <si>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</si>
  <si>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</si>
  <si>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</si>
  <si>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</si>
  <si>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</si>
  <si>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</si>
  <si>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</si>
  <si>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</si>
  <si>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</si>
  <si>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</si>
  <si>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</si>
  <si>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</si>
  <si>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</si>
  <si>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</si>
  <si>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</si>
  <si>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</si>
  <si>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</si>
  <si>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</si>
  <si>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</si>
  <si>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</si>
  <si>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</si>
  <si>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</si>
  <si>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</si>
  <si>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</si>
  <si>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</si>
  <si>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</si>
  <si>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</si>
  <si>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</si>
  <si>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</si>
  <si>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</si>
  <si>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</si>
  <si>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</si>
  <si>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</si>
  <si>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</si>
  <si>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</si>
  <si>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</si>
  <si>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</si>
  <si>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</si>
  <si>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</si>
  <si>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</si>
  <si>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</si>
  <si>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</si>
  <si>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</si>
  <si>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</si>
  <si>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</si>
  <si>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</si>
  <si>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</si>
  <si>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</si>
  <si>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</si>
  <si>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</si>
  <si>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</si>
  <si>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</si>
  <si>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</si>
  <si>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</si>
  <si>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</si>
  <si>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</si>
  <si>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</si>
  <si>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</si>
  <si>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</si>
  <si>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</si>
  <si>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</si>
  <si>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</si>
  <si>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</si>
  <si>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</si>
  <si>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</si>
  <si>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</si>
  <si>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</si>
  <si>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</si>
  <si>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</si>
  <si>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</si>
  <si>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</si>
  <si>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</si>
  <si>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</si>
  <si>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</si>
  <si>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</si>
  <si>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</si>
  <si>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</si>
  <si>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</si>
  <si>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</si>
  <si>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</si>
  <si>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</si>
  <si>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</si>
  <si>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</si>
  <si>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</si>
  <si>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</si>
  <si>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</si>
  <si>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</si>
  <si>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</si>
  <si>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</si>
  <si>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</si>
  <si>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</si>
  <si>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</si>
  <si>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</si>
  <si>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</si>
  <si>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</si>
  <si>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</si>
  <si>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</si>
  <si>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</si>
  <si>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</si>
  <si>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</si>
  <si>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</si>
  <si>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</si>
  <si>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</si>
  <si>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</si>
  <si>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</si>
  <si>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</si>
  <si>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</si>
  <si>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</si>
  <si>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</si>
  <si>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</si>
  <si>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</si>
  <si>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</si>
  <si>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</si>
  <si>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</si>
  <si>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</si>
  <si>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</si>
  <si>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</si>
  <si>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</si>
  <si>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</si>
  <si>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</si>
  <si>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</si>
  <si>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</si>
  <si>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</si>
  <si>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</si>
  <si>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</si>
  <si>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</si>
  <si>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</si>
  <si>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</si>
  <si>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</si>
  <si>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</si>
  <si>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</si>
  <si>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</si>
  <si>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</si>
  <si>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</si>
  <si>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</si>
  <si>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</si>
  <si>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</si>
  <si>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</si>
  <si>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</si>
  <si>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</si>
  <si>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</si>
  <si>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</si>
  <si>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</si>
  <si>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</si>
  <si>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</si>
  <si>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</si>
  <si>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</si>
  <si>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</si>
  <si>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</si>
  <si>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</si>
  <si>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</si>
  <si>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</si>
  <si>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</si>
  <si>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</si>
  <si>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</si>
  <si>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</si>
  <si>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</si>
  <si>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</si>
  <si>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</si>
  <si>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</si>
  <si>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</si>
  <si>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</si>
  <si>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</si>
  <si>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</si>
  <si>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</si>
  <si>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</si>
  <si>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</si>
  <si>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</si>
  <si>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</si>
  <si>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</si>
  <si>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</si>
  <si>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</si>
  <si>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</si>
  <si>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</si>
  <si>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</si>
  <si>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</si>
  <si>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</si>
  <si>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</si>
  <si>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</si>
  <si>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</si>
  <si>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</si>
  <si>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</si>
  <si>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</si>
  <si>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</si>
  <si>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</si>
  <si>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</si>
  <si>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</si>
  <si>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</si>
  <si>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</si>
  <si>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</si>
  <si>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</si>
  <si>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</si>
  <si>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</si>
  <si>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</si>
  <si>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</si>
  <si>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</si>
  <si>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</si>
  <si>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</si>
  <si>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</si>
  <si>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</si>
  <si>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</si>
  <si>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</si>
  <si>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</si>
  <si>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</si>
  <si>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</si>
  <si>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</si>
  <si>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</si>
  <si>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</si>
  <si>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</si>
  <si>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</si>
  <si>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</si>
  <si>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</si>
  <si>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</si>
  <si>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</si>
  <si>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</si>
  <si>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</si>
  <si>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</si>
  <si>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</si>
  <si>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</si>
  <si>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</si>
  <si>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</si>
  <si>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</si>
  <si>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</si>
  <si>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</si>
  <si>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</si>
  <si>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</si>
  <si>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</si>
  <si>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</si>
  <si>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</si>
  <si>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</si>
  <si>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</si>
  <si>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</si>
  <si>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</si>
  <si>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</si>
  <si>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</si>
  <si>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</si>
  <si>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</si>
  <si>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</si>
  <si>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</si>
  <si>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</si>
  <si>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</si>
  <si>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</si>
  <si>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</si>
  <si>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</si>
  <si>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</si>
  <si>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</si>
  <si>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</si>
  <si>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</si>
  <si>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</si>
  <si>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</si>
  <si>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</si>
  <si>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</si>
  <si>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</si>
  <si>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</si>
  <si>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</si>
  <si>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</si>
  <si>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</si>
  <si>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</si>
  <si>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</si>
  <si>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</si>
  <si>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</si>
  <si>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</si>
  <si>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</si>
  <si>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</si>
  <si>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</si>
  <si>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</si>
  <si>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</si>
  <si>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</si>
  <si>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</si>
  <si>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</si>
  <si>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</si>
  <si>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</si>
  <si>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</si>
  <si>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</si>
  <si>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</si>
  <si>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</si>
  <si>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</si>
  <si>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</si>
  <si>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</si>
  <si>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</si>
  <si>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</si>
  <si>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</si>
  <si>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</si>
  <si>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</si>
  <si>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</si>
  <si>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</si>
  <si>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</si>
  <si>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</si>
  <si>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</si>
  <si>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</si>
  <si>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</si>
  <si>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</si>
  <si>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</si>
  <si>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</si>
  <si>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</si>
  <si>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</si>
  <si>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</si>
  <si>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</si>
  <si>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</si>
  <si>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</si>
  <si>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</si>
  <si>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</si>
  <si>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</si>
  <si>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</si>
  <si>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</si>
  <si>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</si>
  <si>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</si>
  <si>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</si>
  <si>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</si>
  <si>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</si>
  <si>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</si>
  <si>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</si>
  <si>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</si>
  <si>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</si>
  <si>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</si>
  <si>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</si>
  <si>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</si>
  <si>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</si>
  <si>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</si>
  <si>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</si>
  <si>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</si>
  <si>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</si>
  <si>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</si>
  <si>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</si>
  <si>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</si>
  <si>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</si>
  <si>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</si>
  <si>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</si>
  <si>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</si>
  <si>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</si>
  <si>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</si>
  <si>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</si>
  <si>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</si>
  <si>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</si>
  <si>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</si>
  <si>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</si>
  <si>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</si>
  <si>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</si>
  <si>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</si>
  <si>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</si>
  <si>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</si>
  <si>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</si>
  <si>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</si>
  <si>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</si>
  <si>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</si>
  <si>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</si>
  <si>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</si>
  <si>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</si>
  <si>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</si>
  <si>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</si>
  <si>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</si>
  <si>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</si>
  <si>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</si>
  <si>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</si>
  <si>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</si>
  <si>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</si>
  <si>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</si>
  <si>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</si>
  <si>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</si>
  <si>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</si>
  <si>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</si>
  <si>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</si>
  <si>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</si>
  <si>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</si>
  <si>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</si>
  <si>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</si>
  <si>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</si>
  <si>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</si>
  <si>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</si>
  <si>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</si>
  <si>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</si>
  <si>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</si>
  <si>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</si>
  <si>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</si>
  <si>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</si>
  <si>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</si>
  <si>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</si>
  <si>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</si>
  <si>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</si>
  <si>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</si>
  <si>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</si>
  <si>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</si>
  <si>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</si>
  <si>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</si>
  <si>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</si>
  <si>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</si>
  <si>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</si>
  <si>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</si>
  <si>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</si>
  <si>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</si>
  <si>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</si>
  <si>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</si>
  <si>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</si>
  <si>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</si>
  <si>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</si>
  <si>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</si>
  <si>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</si>
  <si>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</si>
  <si>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</si>
  <si>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</si>
  <si>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</si>
  <si>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</si>
  <si>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</si>
  <si>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</si>
  <si>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</si>
  <si>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</si>
  <si>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</si>
  <si>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</si>
  <si>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</si>
  <si>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</si>
  <si>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</si>
  <si>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</si>
  <si>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</si>
  <si>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</si>
  <si>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</si>
  <si>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</si>
  <si>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</si>
  <si>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</si>
  <si>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</si>
  <si>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</si>
  <si>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</si>
  <si>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</si>
  <si>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</si>
  <si>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</si>
  <si>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</si>
  <si>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</si>
  <si>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</si>
  <si>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</si>
  <si>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</si>
  <si>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</si>
  <si>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</si>
  <si>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</si>
  <si>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</si>
  <si>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</si>
  <si>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</si>
  <si>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</si>
  <si>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</si>
  <si>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</si>
  <si>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</si>
  <si>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</si>
  <si>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</si>
  <si>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</si>
  <si>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</si>
  <si>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</si>
  <si>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</si>
  <si>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</si>
  <si>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</si>
  <si>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</si>
  <si>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</si>
  <si>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</si>
  <si>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</si>
  <si>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</si>
  <si>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</si>
  <si>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</si>
  <si>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</si>
  <si>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</si>
  <si>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</si>
  <si>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</si>
  <si>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</si>
  <si>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</si>
  <si>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</si>
  <si>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</si>
  <si>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</si>
  <si>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</si>
  <si>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</si>
  <si>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</si>
  <si>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</si>
  <si>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</si>
  <si>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</si>
  <si>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</si>
  <si>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</si>
  <si>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</si>
  <si>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</si>
  <si>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</si>
  <si>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</si>
  <si>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</si>
  <si>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</si>
  <si>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</si>
  <si>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</si>
  <si>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</si>
  <si>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</si>
  <si>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</si>
  <si>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</si>
  <si>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</si>
  <si>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</si>
  <si>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</si>
  <si>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</si>
  <si>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</si>
  <si>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</si>
  <si>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</si>
  <si>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</si>
  <si>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</si>
  <si>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</si>
  <si>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</si>
  <si>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</si>
  <si>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</si>
  <si>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</si>
  <si>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</si>
  <si>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</si>
  <si>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</si>
  <si>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</si>
  <si>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</si>
  <si>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</si>
  <si>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</si>
  <si>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</si>
  <si>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</si>
  <si>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</si>
  <si>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</si>
  <si>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</si>
  <si>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</si>
  <si>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</si>
  <si>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</si>
  <si>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</si>
  <si>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</si>
  <si>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</si>
  <si>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</si>
  <si>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</si>
  <si>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</si>
  <si>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</si>
  <si>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</si>
  <si>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</si>
  <si>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</si>
  <si>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</si>
  <si>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</si>
  <si>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</si>
  <si>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</si>
  <si>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</si>
  <si>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</si>
  <si>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</si>
  <si>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</si>
  <si>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</si>
  <si>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</si>
  <si>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</si>
  <si>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</si>
  <si>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</si>
  <si>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</si>
  <si>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</si>
  <si>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</si>
  <si>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</si>
  <si>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</si>
  <si>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</si>
  <si>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</si>
  <si>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</si>
  <si>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</si>
  <si>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</si>
  <si>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</si>
  <si>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</si>
  <si>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</si>
  <si>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</si>
  <si>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</si>
  <si>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</si>
  <si>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</si>
  <si>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</si>
  <si>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</si>
  <si>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</si>
  <si>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</si>
  <si>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</si>
  <si>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</si>
  <si>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</si>
  <si>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</si>
  <si>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</si>
  <si>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</si>
  <si>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</si>
  <si>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</si>
  <si>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</si>
  <si>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</si>
  <si>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</si>
  <si>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</si>
  <si>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</si>
  <si>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</si>
  <si>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</si>
  <si>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</si>
  <si>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</si>
  <si>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</si>
  <si>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</si>
  <si>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</si>
  <si>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</si>
  <si>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</si>
  <si>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Аманжол Айсана  Дәулетқызы</t>
  </si>
  <si>
    <t>Аманжол Нұртас Ержанұлы</t>
  </si>
  <si>
    <t>Аманбаева Аяна Асланқызы</t>
  </si>
  <si>
    <t>Дүйсенбай Аян Серікұлы</t>
  </si>
  <si>
    <t>Қашқынбай Айлин Н</t>
  </si>
  <si>
    <t>Қонысбек Аят Ернарұлы</t>
  </si>
  <si>
    <t>Қыдырбай Мейірім Мерейқызы</t>
  </si>
  <si>
    <t>Сұңғат Аяна Айдарбекқызы</t>
  </si>
  <si>
    <t>Серік Көзайым Төлегенқызы</t>
  </si>
  <si>
    <t>Орынғалиқызы Хадия</t>
  </si>
  <si>
    <t xml:space="preserve">                                  Оқу жылы: 2023- 2024 ж                           Топ:"Балапан"           Өткізу кезеңі: Аралық                            Өткізу мерзімі: қаңтар</t>
  </si>
  <si>
    <t>Аманбаева Айша Асланқызы</t>
  </si>
  <si>
    <t>Әлібек Кәусар Берікқызы</t>
  </si>
  <si>
    <t>Бақытұлы Исмайл</t>
  </si>
  <si>
    <t>Байбулат Муслим Ержанұлы</t>
  </si>
  <si>
    <t>Евескин Ерсұлтан Ержанұлы</t>
  </si>
  <si>
    <t>Жамбыл Сулуфан Айсақызы</t>
  </si>
  <si>
    <t>Жамбыл Султан Айсаұлы</t>
  </si>
  <si>
    <t>Жанбулат Еркебұлан Жасланович</t>
  </si>
  <si>
    <t>Жарылқап Омар Нұрмухамедұлы</t>
  </si>
  <si>
    <t>Қазиев Аян Жұмажанұлы</t>
  </si>
  <si>
    <t>Сағынбай Абдул-Азиз</t>
  </si>
  <si>
    <t>Серікбай Мұстафа Азаматұлы</t>
  </si>
  <si>
    <t>Сұңғат Айлин Айдарбекқызы</t>
  </si>
  <si>
    <t>Серік Айзере Төлегенқызы</t>
  </si>
  <si>
    <t>Тимур Құрмет Назарұлы</t>
  </si>
  <si>
    <t>Тынышқали Аяна Кеңесқызы</t>
  </si>
  <si>
    <t>Нұрпейіс Айтөре Сансызбайұлы</t>
  </si>
  <si>
    <t>Мақсұт Айназ Жанболатқызы</t>
  </si>
  <si>
    <t>Рафаил Адина Асхатқызы</t>
  </si>
  <si>
    <t>Урумбасар Рамина Елдосовна</t>
  </si>
  <si>
    <t>Ізтай Айқұндыз Бектасқызы</t>
  </si>
  <si>
    <t xml:space="preserve">                                  Оқу жылы:2023-2024                          Топ: Күншуақ                Өткізу кезеңі:аралық         Өткізу мерзімі:1-10 қаңтар</t>
  </si>
  <si>
    <t>Аймұхан Әмірхан Қасымханұлы</t>
  </si>
  <si>
    <t>Бекешов Муслим Ержанұлы</t>
  </si>
  <si>
    <t>Жұмабаева Аяна Батырбайқызы</t>
  </si>
  <si>
    <t>Жұмажан Ахмет Абзалұлы</t>
  </si>
  <si>
    <t xml:space="preserve">Жұматай Аяулым Исатайқызы </t>
  </si>
  <si>
    <t>Кенжеханқызы Асылым</t>
  </si>
  <si>
    <t>Қайратұлы Муслим</t>
  </si>
  <si>
    <t>Қашқынбай Марлен Нұрлыбекұлы</t>
  </si>
  <si>
    <t>Қуанышқали Нариман Асылбекұлы</t>
  </si>
  <si>
    <t>Құттығұл Муслим Русланұлы</t>
  </si>
  <si>
    <t>Қонысбек Аяла Ернарқызы</t>
  </si>
  <si>
    <t>Мұхамедияров Ордалы Қонысбекұлы</t>
  </si>
  <si>
    <t>Нұрқасын Муслима Талғатқызы</t>
  </si>
  <si>
    <t xml:space="preserve">                                  Оқу жылы:2023-2024                             Топ: Балбөбек                 Өткізу кезеңі: аралық       Өткізу мерзімі:1-10 қаңтар</t>
  </si>
  <si>
    <t>Аманбаев Рақымжан Асланұлы</t>
  </si>
  <si>
    <t>Бейбіт Досымжан Амандықұлы</t>
  </si>
  <si>
    <t>Дүйсенбай Айана Серікқызы</t>
  </si>
  <si>
    <t>Евескин Ермұрат Ержанұлы</t>
  </si>
  <si>
    <t>Жамбыл Рыскелді Айсаұлы</t>
  </si>
  <si>
    <t>Ильдисбай Абубакр Рустамбекұлы</t>
  </si>
  <si>
    <t>Иманбай Мейірім Бақытжанқызы</t>
  </si>
  <si>
    <t>Иманғазы Рамазан Аманжолұлы</t>
  </si>
  <si>
    <t>Кәрім Абдул-Азиз Көптілеуұлы</t>
  </si>
  <si>
    <t>Медетұлы Омар</t>
  </si>
  <si>
    <t>Мұхамедияров Дәулетияр Қонысбекұлы</t>
  </si>
  <si>
    <t>Нұрпейіс Ерман Сансызбайұлы</t>
  </si>
  <si>
    <t>Орынғалиұлы Ораз-Әлі</t>
  </si>
  <si>
    <t>Сұңғат Айлин Айдарбекұлы</t>
  </si>
  <si>
    <t>Тұрғамбай Дінмұхамед Әділжанұлы</t>
  </si>
  <si>
    <t>Урумбасар Аяла Елдосовна</t>
  </si>
  <si>
    <t xml:space="preserve">                                  Оқу жылы: 2023-2024ж                            Топ: "Балбөбек" ересек топ               Өткізу кезеңі:  аралық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</si>
</sst>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workbookViewId="0">
      <selection activeCell="A33" sqref="A33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994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982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647</v>
      </c>
      <c r="D11" s="75"/>
      <c r="E11" s="75"/>
      <c r="F11" s="75"/>
      <c r="G11" s="75"/>
      <c r="H11" s="75"/>
      <c r="I11" s="75"/>
      <c r="J11" s="75"/>
      <c r="K11" s="75"/>
      <c r="L11" s="75" t="s">
        <v>650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647</v>
      </c>
      <c r="Y11" s="75"/>
      <c r="Z11" s="75"/>
      <c r="AA11" s="75"/>
      <c r="AB11" s="75"/>
      <c r="AC11" s="75"/>
      <c r="AD11" s="75"/>
      <c r="AE11" s="75"/>
      <c r="AF11" s="75"/>
      <c r="AG11" s="75" t="s">
        <v>650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647</v>
      </c>
      <c r="AT11" s="84"/>
      <c r="AU11" s="84"/>
      <c r="AV11" s="84"/>
      <c r="AW11" s="84"/>
      <c r="AX11" s="84"/>
      <c r="AY11" s="84" t="s">
        <v>650</v>
      </c>
      <c r="AZ11" s="84"/>
      <c r="BA11" s="84"/>
      <c r="BB11" s="84"/>
      <c r="BC11" s="84"/>
      <c r="BD11" s="84"/>
      <c r="BE11" s="84"/>
      <c r="BF11" s="84"/>
      <c r="BG11" s="84"/>
      <c r="BH11" s="84" t="s">
        <v>647</v>
      </c>
      <c r="BI11" s="84"/>
      <c r="BJ11" s="84"/>
      <c r="BK11" s="84"/>
      <c r="BL11" s="84"/>
      <c r="BM11" s="84"/>
      <c r="BN11" s="84" t="s">
        <v>650</v>
      </c>
      <c r="BO11" s="84"/>
      <c r="BP11" s="84"/>
      <c r="BQ11" s="84"/>
      <c r="BR11" s="84"/>
      <c r="BS11" s="84"/>
      <c r="BT11" s="84"/>
      <c r="BU11" s="84"/>
      <c r="BV11" s="84"/>
      <c r="BW11" s="84" t="s">
        <v>647</v>
      </c>
      <c r="BX11" s="84"/>
      <c r="BY11" s="84"/>
      <c r="BZ11" s="84"/>
      <c r="CA11" s="84"/>
      <c r="CB11" s="84"/>
      <c r="CC11" s="84" t="s">
        <v>650</v>
      </c>
      <c r="CD11" s="84"/>
      <c r="CE11" s="84"/>
      <c r="CF11" s="84"/>
      <c r="CG11" s="84"/>
      <c r="CH11" s="84"/>
      <c r="CI11" s="84" t="s">
        <v>647</v>
      </c>
      <c r="CJ11" s="84"/>
      <c r="CK11" s="84"/>
      <c r="CL11" s="84"/>
      <c r="CM11" s="84"/>
      <c r="CN11" s="84"/>
      <c r="CO11" s="84"/>
      <c r="CP11" s="84"/>
      <c r="CQ11" s="84"/>
      <c r="CR11" s="84" t="s">
        <v>650</v>
      </c>
      <c r="CS11" s="84"/>
      <c r="CT11" s="84"/>
      <c r="CU11" s="84"/>
      <c r="CV11" s="84"/>
      <c r="CW11" s="84"/>
      <c r="CX11" s="84"/>
      <c r="CY11" s="84"/>
      <c r="CZ11" s="84"/>
      <c r="DA11" s="84" t="s">
        <v>647</v>
      </c>
      <c r="DB11" s="84"/>
      <c r="DC11" s="84"/>
      <c r="DD11" s="84"/>
      <c r="DE11" s="84"/>
      <c r="DF11" s="84"/>
      <c r="DG11" s="84" t="s">
        <v>650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644</v>
      </c>
      <c r="D13" s="63"/>
      <c r="E13" s="63"/>
      <c r="F13" s="63" t="s">
        <v>981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651</v>
      </c>
      <c r="Y13" s="63"/>
      <c r="Z13" s="63"/>
      <c r="AA13" s="63" t="s">
        <v>653</v>
      </c>
      <c r="AB13" s="63"/>
      <c r="AC13" s="63"/>
      <c r="AD13" s="63" t="s">
        <v>655</v>
      </c>
      <c r="AE13" s="63"/>
      <c r="AF13" s="63"/>
      <c r="AG13" s="63" t="s">
        <v>657</v>
      </c>
      <c r="AH13" s="63"/>
      <c r="AI13" s="63"/>
      <c r="AJ13" s="63" t="s">
        <v>659</v>
      </c>
      <c r="AK13" s="63"/>
      <c r="AL13" s="63"/>
      <c r="AM13" s="63" t="s">
        <v>663</v>
      </c>
      <c r="AN13" s="63"/>
      <c r="AO13" s="63"/>
      <c r="AP13" s="63" t="s">
        <v>664</v>
      </c>
      <c r="AQ13" s="63"/>
      <c r="AR13" s="63"/>
      <c r="AS13" s="63" t="s">
        <v>666</v>
      </c>
      <c r="AT13" s="63"/>
      <c r="AU13" s="63"/>
      <c r="AV13" s="63" t="s">
        <v>667</v>
      </c>
      <c r="AW13" s="63"/>
      <c r="AX13" s="63"/>
      <c r="AY13" s="63" t="s">
        <v>670</v>
      </c>
      <c r="AZ13" s="63"/>
      <c r="BA13" s="63"/>
      <c r="BB13" s="63" t="s">
        <v>671</v>
      </c>
      <c r="BC13" s="63"/>
      <c r="BD13" s="63"/>
      <c r="BE13" s="63" t="s">
        <v>674</v>
      </c>
      <c r="BF13" s="63"/>
      <c r="BG13" s="63"/>
      <c r="BH13" s="63" t="s">
        <v>675</v>
      </c>
      <c r="BI13" s="63"/>
      <c r="BJ13" s="63"/>
      <c r="BK13" s="63" t="s">
        <v>679</v>
      </c>
      <c r="BL13" s="63"/>
      <c r="BM13" s="63"/>
      <c r="BN13" s="63" t="s">
        <v>678</v>
      </c>
      <c r="BO13" s="63"/>
      <c r="BP13" s="63"/>
      <c r="BQ13" s="63" t="s">
        <v>680</v>
      </c>
      <c r="BR13" s="63"/>
      <c r="BS13" s="63"/>
      <c r="BT13" s="63" t="s">
        <v>681</v>
      </c>
      <c r="BU13" s="63"/>
      <c r="BV13" s="63"/>
      <c r="BW13" s="63" t="s">
        <v>683</v>
      </c>
      <c r="BX13" s="63"/>
      <c r="BY13" s="63"/>
      <c r="BZ13" s="63" t="s">
        <v>685</v>
      </c>
      <c r="CA13" s="63"/>
      <c r="CB13" s="63"/>
      <c r="CC13" s="63" t="s">
        <v>686</v>
      </c>
      <c r="CD13" s="63"/>
      <c r="CE13" s="63"/>
      <c r="CF13" s="63" t="s">
        <v>687</v>
      </c>
      <c r="CG13" s="63"/>
      <c r="CH13" s="63"/>
      <c r="CI13" s="63" t="s">
        <v>689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690</v>
      </c>
      <c r="CS13" s="63"/>
      <c r="CT13" s="63"/>
      <c r="CU13" s="63" t="s">
        <v>133</v>
      </c>
      <c r="CV13" s="63"/>
      <c r="CW13" s="63"/>
      <c r="CX13" s="63" t="s">
        <v>691</v>
      </c>
      <c r="CY13" s="63"/>
      <c r="CZ13" s="63"/>
      <c r="DA13" s="63" t="s">
        <v>692</v>
      </c>
      <c r="DB13" s="63"/>
      <c r="DC13" s="63"/>
      <c r="DD13" s="63" t="s">
        <v>696</v>
      </c>
      <c r="DE13" s="63"/>
      <c r="DF13" s="63"/>
      <c r="DG13" s="63" t="s">
        <v>698</v>
      </c>
      <c r="DH13" s="63"/>
      <c r="DI13" s="63"/>
      <c r="DJ13" s="63" t="s">
        <v>700</v>
      </c>
      <c r="DK13" s="63"/>
      <c r="DL13" s="63"/>
      <c r="DM13" s="63" t="s">
        <v>702</v>
      </c>
      <c r="DN13" s="63"/>
      <c r="DO13" s="63"/>
    </row>
    <row r="14" spans="1:254" ht="111.75" customHeight="1" x14ac:dyDescent="0.25">
      <c r="A14" s="72"/>
      <c r="B14" s="72"/>
      <c r="C14" s="50" t="s">
        <v>16</v>
      </c>
      <c r="D14" s="50" t="s">
        <v>17</v>
      </c>
      <c r="E14" s="50" t="s">
        <v>18</v>
      </c>
      <c r="F14" s="50" t="s">
        <v>19</v>
      </c>
      <c r="G14" s="50" t="s">
        <v>20</v>
      </c>
      <c r="H14" s="50" t="s">
        <v>645</v>
      </c>
      <c r="I14" s="50" t="s">
        <v>30</v>
      </c>
      <c r="J14" s="50" t="s">
        <v>646</v>
      </c>
      <c r="K14" s="50" t="s">
        <v>31</v>
      </c>
      <c r="L14" s="50" t="s">
        <v>30</v>
      </c>
      <c r="M14" s="50" t="s">
        <v>38</v>
      </c>
      <c r="N14" s="50" t="s">
        <v>31</v>
      </c>
      <c r="O14" s="50" t="s">
        <v>39</v>
      </c>
      <c r="P14" s="50" t="s">
        <v>39</v>
      </c>
      <c r="Q14" s="50" t="s">
        <v>35</v>
      </c>
      <c r="R14" s="50" t="s">
        <v>41</v>
      </c>
      <c r="S14" s="50" t="s">
        <v>42</v>
      </c>
      <c r="T14" s="50" t="s">
        <v>35</v>
      </c>
      <c r="U14" s="50" t="s">
        <v>432</v>
      </c>
      <c r="V14" s="50" t="s">
        <v>648</v>
      </c>
      <c r="W14" s="50" t="s">
        <v>649</v>
      </c>
      <c r="X14" s="50" t="s">
        <v>72</v>
      </c>
      <c r="Y14" s="50" t="s">
        <v>59</v>
      </c>
      <c r="Z14" s="50" t="s">
        <v>652</v>
      </c>
      <c r="AA14" s="50" t="s">
        <v>654</v>
      </c>
      <c r="AB14" s="50" t="s">
        <v>85</v>
      </c>
      <c r="AC14" s="50" t="s">
        <v>86</v>
      </c>
      <c r="AD14" s="50" t="s">
        <v>62</v>
      </c>
      <c r="AE14" s="50" t="s">
        <v>63</v>
      </c>
      <c r="AF14" s="50" t="s">
        <v>656</v>
      </c>
      <c r="AG14" s="50" t="s">
        <v>658</v>
      </c>
      <c r="AH14" s="50" t="s">
        <v>66</v>
      </c>
      <c r="AI14" s="50" t="s">
        <v>67</v>
      </c>
      <c r="AJ14" s="50" t="s">
        <v>660</v>
      </c>
      <c r="AK14" s="50" t="s">
        <v>661</v>
      </c>
      <c r="AL14" s="50" t="s">
        <v>662</v>
      </c>
      <c r="AM14" s="50" t="s">
        <v>60</v>
      </c>
      <c r="AN14" s="50" t="s">
        <v>61</v>
      </c>
      <c r="AO14" s="50" t="s">
        <v>35</v>
      </c>
      <c r="AP14" s="50" t="s">
        <v>206</v>
      </c>
      <c r="AQ14" s="50" t="s">
        <v>665</v>
      </c>
      <c r="AR14" s="50" t="s">
        <v>86</v>
      </c>
      <c r="AS14" s="50" t="s">
        <v>73</v>
      </c>
      <c r="AT14" s="50" t="s">
        <v>74</v>
      </c>
      <c r="AU14" s="50" t="s">
        <v>75</v>
      </c>
      <c r="AV14" s="50" t="s">
        <v>76</v>
      </c>
      <c r="AW14" s="50" t="s">
        <v>668</v>
      </c>
      <c r="AX14" s="50" t="s">
        <v>669</v>
      </c>
      <c r="AY14" s="50" t="s">
        <v>77</v>
      </c>
      <c r="AZ14" s="50" t="s">
        <v>78</v>
      </c>
      <c r="BA14" s="50" t="s">
        <v>79</v>
      </c>
      <c r="BB14" s="50" t="s">
        <v>83</v>
      </c>
      <c r="BC14" s="50" t="s">
        <v>672</v>
      </c>
      <c r="BD14" s="50" t="s">
        <v>673</v>
      </c>
      <c r="BE14" s="50" t="s">
        <v>80</v>
      </c>
      <c r="BF14" s="50" t="s">
        <v>81</v>
      </c>
      <c r="BG14" s="50" t="s">
        <v>82</v>
      </c>
      <c r="BH14" s="50" t="s">
        <v>676</v>
      </c>
      <c r="BI14" s="50" t="s">
        <v>103</v>
      </c>
      <c r="BJ14" s="50" t="s">
        <v>192</v>
      </c>
      <c r="BK14" s="50" t="s">
        <v>677</v>
      </c>
      <c r="BL14" s="50" t="s">
        <v>373</v>
      </c>
      <c r="BM14" s="50" t="s">
        <v>96</v>
      </c>
      <c r="BN14" s="50" t="s">
        <v>102</v>
      </c>
      <c r="BO14" s="50" t="s">
        <v>103</v>
      </c>
      <c r="BP14" s="50" t="s">
        <v>192</v>
      </c>
      <c r="BQ14" s="50" t="s">
        <v>100</v>
      </c>
      <c r="BR14" s="50" t="s">
        <v>969</v>
      </c>
      <c r="BS14" s="50" t="s">
        <v>970</v>
      </c>
      <c r="BT14" s="50" t="s">
        <v>95</v>
      </c>
      <c r="BU14" s="50" t="s">
        <v>682</v>
      </c>
      <c r="BV14" s="50" t="s">
        <v>104</v>
      </c>
      <c r="BW14" s="50" t="s">
        <v>27</v>
      </c>
      <c r="BX14" s="50" t="s">
        <v>34</v>
      </c>
      <c r="BY14" s="50" t="s">
        <v>684</v>
      </c>
      <c r="BZ14" s="50" t="s">
        <v>118</v>
      </c>
      <c r="CA14" s="50" t="s">
        <v>119</v>
      </c>
      <c r="CB14" s="50" t="s">
        <v>120</v>
      </c>
      <c r="CC14" s="50" t="s">
        <v>121</v>
      </c>
      <c r="CD14" s="50" t="s">
        <v>122</v>
      </c>
      <c r="CE14" s="50" t="s">
        <v>123</v>
      </c>
      <c r="CF14" s="50" t="s">
        <v>124</v>
      </c>
      <c r="CG14" s="50" t="s">
        <v>688</v>
      </c>
      <c r="CH14" s="50" t="s">
        <v>125</v>
      </c>
      <c r="CI14" s="50" t="s">
        <v>33</v>
      </c>
      <c r="CJ14" s="50" t="s">
        <v>34</v>
      </c>
      <c r="CK14" s="50" t="s">
        <v>35</v>
      </c>
      <c r="CL14" s="50" t="s">
        <v>30</v>
      </c>
      <c r="CM14" s="50" t="s">
        <v>38</v>
      </c>
      <c r="CN14" s="50" t="s">
        <v>127</v>
      </c>
      <c r="CO14" s="50" t="s">
        <v>77</v>
      </c>
      <c r="CP14" s="50" t="s">
        <v>129</v>
      </c>
      <c r="CQ14" s="50" t="s">
        <v>79</v>
      </c>
      <c r="CR14" s="50" t="s">
        <v>130</v>
      </c>
      <c r="CS14" s="50" t="s">
        <v>131</v>
      </c>
      <c r="CT14" s="50" t="s">
        <v>132</v>
      </c>
      <c r="CU14" s="50" t="s">
        <v>134</v>
      </c>
      <c r="CV14" s="50" t="s">
        <v>131</v>
      </c>
      <c r="CW14" s="50" t="s">
        <v>86</v>
      </c>
      <c r="CX14" s="50" t="s">
        <v>135</v>
      </c>
      <c r="CY14" s="50" t="s">
        <v>136</v>
      </c>
      <c r="CZ14" s="50" t="s">
        <v>137</v>
      </c>
      <c r="DA14" s="50" t="s">
        <v>693</v>
      </c>
      <c r="DB14" s="50" t="s">
        <v>694</v>
      </c>
      <c r="DC14" s="50" t="s">
        <v>695</v>
      </c>
      <c r="DD14" s="50" t="s">
        <v>33</v>
      </c>
      <c r="DE14" s="50" t="s">
        <v>34</v>
      </c>
      <c r="DF14" s="50" t="s">
        <v>697</v>
      </c>
      <c r="DG14" s="50" t="s">
        <v>145</v>
      </c>
      <c r="DH14" s="50" t="s">
        <v>699</v>
      </c>
      <c r="DI14" s="50" t="s">
        <v>146</v>
      </c>
      <c r="DJ14" s="50" t="s">
        <v>701</v>
      </c>
      <c r="DK14" s="50" t="s">
        <v>149</v>
      </c>
      <c r="DL14" s="50" t="s">
        <v>150</v>
      </c>
      <c r="DM14" s="50" t="s">
        <v>152</v>
      </c>
      <c r="DN14" s="50" t="s">
        <v>703</v>
      </c>
      <c r="DO14" s="50" t="s">
        <v>704</v>
      </c>
    </row>
    <row r="15" spans="1:254" ht="15.75" x14ac:dyDescent="0.25">
      <c r="A15" s="16">
        <v>1</v>
      </c>
      <c r="B15" s="52" t="s">
        <v>984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53" t="s">
        <v>985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53" t="s">
        <v>986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53" t="s">
        <v>987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53" t="s">
        <v>988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/>
      <c r="DF19" s="9">
        <v>1</v>
      </c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53" t="s">
        <v>989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53" t="s">
        <v>990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54" t="s">
        <v>991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254" x14ac:dyDescent="0.25">
      <c r="A23" s="3">
        <v>9</v>
      </c>
      <c r="B23" s="54" t="s">
        <v>992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254" x14ac:dyDescent="0.25">
      <c r="A24" s="3">
        <v>10</v>
      </c>
      <c r="B24" s="54" t="s">
        <v>993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>
        <v>1</v>
      </c>
      <c r="BY24" s="3"/>
      <c r="BZ24" s="3"/>
      <c r="CA24" s="3"/>
      <c r="CB24" s="3">
        <v>1</v>
      </c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/>
      <c r="DL24" s="3">
        <v>1</v>
      </c>
      <c r="DM24" s="3"/>
      <c r="DN24" s="3"/>
      <c r="DO24" s="3">
        <v>1</v>
      </c>
    </row>
    <row r="25" spans="1:254" x14ac:dyDescent="0.25">
      <c r="A25" s="68" t="s">
        <v>616</v>
      </c>
      <c r="B25" s="69"/>
      <c r="C25" s="3">
        <f t="shared" ref="C25:AH25" si="0">SUM(C15:C24)</f>
        <v>2</v>
      </c>
      <c r="D25" s="3">
        <f t="shared" si="0"/>
        <v>5</v>
      </c>
      <c r="E25" s="3">
        <f t="shared" si="0"/>
        <v>3</v>
      </c>
      <c r="F25" s="3">
        <f t="shared" si="0"/>
        <v>2</v>
      </c>
      <c r="G25" s="3">
        <f t="shared" si="0"/>
        <v>5</v>
      </c>
      <c r="H25" s="3">
        <f t="shared" si="0"/>
        <v>3</v>
      </c>
      <c r="I25" s="3">
        <f t="shared" si="0"/>
        <v>2</v>
      </c>
      <c r="J25" s="3">
        <f t="shared" si="0"/>
        <v>5</v>
      </c>
      <c r="K25" s="3">
        <f t="shared" si="0"/>
        <v>3</v>
      </c>
      <c r="L25" s="3">
        <f t="shared" si="0"/>
        <v>2</v>
      </c>
      <c r="M25" s="3">
        <f t="shared" si="0"/>
        <v>5</v>
      </c>
      <c r="N25" s="3">
        <f t="shared" si="0"/>
        <v>3</v>
      </c>
      <c r="O25" s="3">
        <f t="shared" si="0"/>
        <v>2</v>
      </c>
      <c r="P25" s="3">
        <f t="shared" si="0"/>
        <v>5</v>
      </c>
      <c r="Q25" s="3">
        <f t="shared" si="0"/>
        <v>3</v>
      </c>
      <c r="R25" s="3">
        <f t="shared" si="0"/>
        <v>2</v>
      </c>
      <c r="S25" s="3">
        <f t="shared" si="0"/>
        <v>5</v>
      </c>
      <c r="T25" s="3">
        <f t="shared" si="0"/>
        <v>3</v>
      </c>
      <c r="U25" s="3">
        <f t="shared" si="0"/>
        <v>2</v>
      </c>
      <c r="V25" s="3">
        <f t="shared" si="0"/>
        <v>5</v>
      </c>
      <c r="W25" s="3">
        <f t="shared" si="0"/>
        <v>3</v>
      </c>
      <c r="X25" s="3">
        <f t="shared" si="0"/>
        <v>2</v>
      </c>
      <c r="Y25" s="3">
        <f t="shared" si="0"/>
        <v>5</v>
      </c>
      <c r="Z25" s="3">
        <f t="shared" si="0"/>
        <v>3</v>
      </c>
      <c r="AA25" s="3">
        <f t="shared" si="0"/>
        <v>2</v>
      </c>
      <c r="AB25" s="3">
        <f t="shared" si="0"/>
        <v>4</v>
      </c>
      <c r="AC25" s="3">
        <f t="shared" si="0"/>
        <v>4</v>
      </c>
      <c r="AD25" s="3">
        <f t="shared" si="0"/>
        <v>2</v>
      </c>
      <c r="AE25" s="3">
        <f t="shared" si="0"/>
        <v>5</v>
      </c>
      <c r="AF25" s="3">
        <f t="shared" si="0"/>
        <v>3</v>
      </c>
      <c r="AG25" s="3">
        <f t="shared" si="0"/>
        <v>2</v>
      </c>
      <c r="AH25" s="3">
        <f t="shared" si="0"/>
        <v>4</v>
      </c>
      <c r="AI25" s="3">
        <f t="shared" ref="AI25:BN25" si="1">SUM(AI15:AI24)</f>
        <v>4</v>
      </c>
      <c r="AJ25" s="3">
        <f t="shared" si="1"/>
        <v>2</v>
      </c>
      <c r="AK25" s="3">
        <f t="shared" si="1"/>
        <v>4</v>
      </c>
      <c r="AL25" s="3">
        <f t="shared" si="1"/>
        <v>4</v>
      </c>
      <c r="AM25" s="3">
        <f t="shared" si="1"/>
        <v>2</v>
      </c>
      <c r="AN25" s="3">
        <f t="shared" si="1"/>
        <v>4</v>
      </c>
      <c r="AO25" s="3">
        <f t="shared" si="1"/>
        <v>4</v>
      </c>
      <c r="AP25" s="3">
        <f t="shared" si="1"/>
        <v>2</v>
      </c>
      <c r="AQ25" s="3">
        <f t="shared" si="1"/>
        <v>4</v>
      </c>
      <c r="AR25" s="3">
        <f t="shared" si="1"/>
        <v>4</v>
      </c>
      <c r="AS25" s="3">
        <f t="shared" si="1"/>
        <v>2</v>
      </c>
      <c r="AT25" s="3">
        <f t="shared" si="1"/>
        <v>4</v>
      </c>
      <c r="AU25" s="3">
        <f t="shared" si="1"/>
        <v>4</v>
      </c>
      <c r="AV25" s="3">
        <f t="shared" si="1"/>
        <v>2</v>
      </c>
      <c r="AW25" s="3">
        <f t="shared" si="1"/>
        <v>5</v>
      </c>
      <c r="AX25" s="3">
        <f t="shared" si="1"/>
        <v>3</v>
      </c>
      <c r="AY25" s="3">
        <f t="shared" si="1"/>
        <v>2</v>
      </c>
      <c r="AZ25" s="3">
        <f t="shared" si="1"/>
        <v>5</v>
      </c>
      <c r="BA25" s="3">
        <f t="shared" si="1"/>
        <v>3</v>
      </c>
      <c r="BB25" s="3">
        <f t="shared" si="1"/>
        <v>2</v>
      </c>
      <c r="BC25" s="3">
        <f t="shared" si="1"/>
        <v>4</v>
      </c>
      <c r="BD25" s="3">
        <f t="shared" si="1"/>
        <v>4</v>
      </c>
      <c r="BE25" s="3">
        <f t="shared" si="1"/>
        <v>2</v>
      </c>
      <c r="BF25" s="3">
        <f t="shared" si="1"/>
        <v>4</v>
      </c>
      <c r="BG25" s="3">
        <f t="shared" si="1"/>
        <v>4</v>
      </c>
      <c r="BH25" s="3">
        <f t="shared" si="1"/>
        <v>2</v>
      </c>
      <c r="BI25" s="3">
        <f t="shared" si="1"/>
        <v>4</v>
      </c>
      <c r="BJ25" s="3">
        <f t="shared" si="1"/>
        <v>4</v>
      </c>
      <c r="BK25" s="3">
        <f t="shared" si="1"/>
        <v>2</v>
      </c>
      <c r="BL25" s="3">
        <f t="shared" si="1"/>
        <v>4</v>
      </c>
      <c r="BM25" s="3">
        <f t="shared" si="1"/>
        <v>4</v>
      </c>
      <c r="BN25" s="3">
        <f t="shared" si="1"/>
        <v>2</v>
      </c>
      <c r="BO25" s="3">
        <f t="shared" ref="BO25:CT25" si="2">SUM(BO15:BO24)</f>
        <v>4</v>
      </c>
      <c r="BP25" s="3">
        <f t="shared" si="2"/>
        <v>4</v>
      </c>
      <c r="BQ25" s="3">
        <f t="shared" si="2"/>
        <v>2</v>
      </c>
      <c r="BR25" s="3">
        <f t="shared" si="2"/>
        <v>4</v>
      </c>
      <c r="BS25" s="3">
        <f t="shared" si="2"/>
        <v>4</v>
      </c>
      <c r="BT25" s="3">
        <f t="shared" si="2"/>
        <v>2</v>
      </c>
      <c r="BU25" s="3">
        <f t="shared" si="2"/>
        <v>4</v>
      </c>
      <c r="BV25" s="3">
        <f t="shared" si="2"/>
        <v>4</v>
      </c>
      <c r="BW25" s="3">
        <f t="shared" si="2"/>
        <v>2</v>
      </c>
      <c r="BX25" s="3">
        <f t="shared" si="2"/>
        <v>5</v>
      </c>
      <c r="BY25" s="3">
        <f t="shared" si="2"/>
        <v>3</v>
      </c>
      <c r="BZ25" s="3">
        <f t="shared" si="2"/>
        <v>2</v>
      </c>
      <c r="CA25" s="3">
        <f t="shared" si="2"/>
        <v>4</v>
      </c>
      <c r="CB25" s="3">
        <f t="shared" si="2"/>
        <v>4</v>
      </c>
      <c r="CC25" s="3">
        <f t="shared" si="2"/>
        <v>2</v>
      </c>
      <c r="CD25" s="3">
        <f t="shared" si="2"/>
        <v>5</v>
      </c>
      <c r="CE25" s="3">
        <f t="shared" si="2"/>
        <v>3</v>
      </c>
      <c r="CF25" s="3">
        <f t="shared" si="2"/>
        <v>2</v>
      </c>
      <c r="CG25" s="3">
        <f t="shared" si="2"/>
        <v>5</v>
      </c>
      <c r="CH25" s="3">
        <f t="shared" si="2"/>
        <v>3</v>
      </c>
      <c r="CI25" s="3">
        <f t="shared" si="2"/>
        <v>2</v>
      </c>
      <c r="CJ25" s="3">
        <f t="shared" si="2"/>
        <v>5</v>
      </c>
      <c r="CK25" s="3">
        <f t="shared" si="2"/>
        <v>3</v>
      </c>
      <c r="CL25" s="3">
        <f t="shared" si="2"/>
        <v>2</v>
      </c>
      <c r="CM25" s="3">
        <f t="shared" si="2"/>
        <v>5</v>
      </c>
      <c r="CN25" s="3">
        <f t="shared" si="2"/>
        <v>3</v>
      </c>
      <c r="CO25" s="3">
        <f t="shared" si="2"/>
        <v>2</v>
      </c>
      <c r="CP25" s="3">
        <f t="shared" si="2"/>
        <v>5</v>
      </c>
      <c r="CQ25" s="3">
        <f t="shared" si="2"/>
        <v>3</v>
      </c>
      <c r="CR25" s="3">
        <f t="shared" si="2"/>
        <v>2</v>
      </c>
      <c r="CS25" s="3">
        <f t="shared" si="2"/>
        <v>5</v>
      </c>
      <c r="CT25" s="3">
        <f t="shared" si="2"/>
        <v>3</v>
      </c>
      <c r="CU25" s="3">
        <f t="shared" ref="CU25:DO25" si="3">SUM(CU15:CU24)</f>
        <v>2</v>
      </c>
      <c r="CV25" s="3">
        <f t="shared" si="3"/>
        <v>5</v>
      </c>
      <c r="CW25" s="3">
        <f t="shared" si="3"/>
        <v>3</v>
      </c>
      <c r="CX25" s="3">
        <f t="shared" si="3"/>
        <v>2</v>
      </c>
      <c r="CY25" s="3">
        <f t="shared" si="3"/>
        <v>5</v>
      </c>
      <c r="CZ25" s="3">
        <f t="shared" si="3"/>
        <v>3</v>
      </c>
      <c r="DA25" s="3">
        <f t="shared" si="3"/>
        <v>2</v>
      </c>
      <c r="DB25" s="3">
        <f t="shared" si="3"/>
        <v>5</v>
      </c>
      <c r="DC25" s="3">
        <f t="shared" si="3"/>
        <v>3</v>
      </c>
      <c r="DD25" s="3">
        <f t="shared" si="3"/>
        <v>2</v>
      </c>
      <c r="DE25" s="3">
        <f t="shared" si="3"/>
        <v>4</v>
      </c>
      <c r="DF25" s="3">
        <f t="shared" si="3"/>
        <v>4</v>
      </c>
      <c r="DG25" s="3">
        <f t="shared" si="3"/>
        <v>2</v>
      </c>
      <c r="DH25" s="3">
        <f t="shared" si="3"/>
        <v>5</v>
      </c>
      <c r="DI25" s="3">
        <f t="shared" si="3"/>
        <v>3</v>
      </c>
      <c r="DJ25" s="3">
        <f t="shared" si="3"/>
        <v>2</v>
      </c>
      <c r="DK25" s="3">
        <f t="shared" si="3"/>
        <v>4</v>
      </c>
      <c r="DL25" s="3">
        <f t="shared" si="3"/>
        <v>4</v>
      </c>
      <c r="DM25" s="3">
        <f t="shared" si="3"/>
        <v>2</v>
      </c>
      <c r="DN25" s="3">
        <f t="shared" si="3"/>
        <v>4</v>
      </c>
      <c r="DO25" s="3">
        <f t="shared" si="3"/>
        <v>4</v>
      </c>
    </row>
    <row r="26" spans="1:254" ht="39" customHeight="1" x14ac:dyDescent="0.25">
      <c r="A26" s="70" t="s">
        <v>641</v>
      </c>
      <c r="B26" s="71"/>
      <c r="C26" s="17">
        <f t="shared" ref="C26:W26" si="4">C25/10%</f>
        <v>20</v>
      </c>
      <c r="D26" s="17">
        <f t="shared" si="4"/>
        <v>50</v>
      </c>
      <c r="E26" s="17">
        <f t="shared" si="4"/>
        <v>30</v>
      </c>
      <c r="F26" s="17">
        <f t="shared" si="4"/>
        <v>20</v>
      </c>
      <c r="G26" s="17">
        <f t="shared" si="4"/>
        <v>50</v>
      </c>
      <c r="H26" s="17">
        <f t="shared" si="4"/>
        <v>30</v>
      </c>
      <c r="I26" s="17">
        <f t="shared" si="4"/>
        <v>20</v>
      </c>
      <c r="J26" s="17">
        <f t="shared" si="4"/>
        <v>50</v>
      </c>
      <c r="K26" s="17">
        <f t="shared" si="4"/>
        <v>30</v>
      </c>
      <c r="L26" s="17">
        <f t="shared" si="4"/>
        <v>20</v>
      </c>
      <c r="M26" s="17">
        <f t="shared" si="4"/>
        <v>50</v>
      </c>
      <c r="N26" s="17">
        <f t="shared" si="4"/>
        <v>30</v>
      </c>
      <c r="O26" s="17">
        <f t="shared" si="4"/>
        <v>20</v>
      </c>
      <c r="P26" s="17">
        <f t="shared" si="4"/>
        <v>50</v>
      </c>
      <c r="Q26" s="17">
        <f t="shared" si="4"/>
        <v>30</v>
      </c>
      <c r="R26" s="17">
        <f t="shared" si="4"/>
        <v>20</v>
      </c>
      <c r="S26" s="17">
        <f t="shared" si="4"/>
        <v>50</v>
      </c>
      <c r="T26" s="17">
        <f t="shared" si="4"/>
        <v>30</v>
      </c>
      <c r="U26" s="17">
        <f t="shared" si="4"/>
        <v>20</v>
      </c>
      <c r="V26" s="17">
        <f t="shared" si="4"/>
        <v>50</v>
      </c>
      <c r="W26" s="17">
        <f t="shared" si="4"/>
        <v>30</v>
      </c>
      <c r="X26" s="17">
        <f t="shared" ref="X26:BC26" si="5">X25/10%</f>
        <v>20</v>
      </c>
      <c r="Y26" s="17">
        <f t="shared" si="5"/>
        <v>50</v>
      </c>
      <c r="Z26" s="17">
        <f t="shared" si="5"/>
        <v>30</v>
      </c>
      <c r="AA26" s="17">
        <f t="shared" si="5"/>
        <v>20</v>
      </c>
      <c r="AB26" s="17">
        <f t="shared" si="5"/>
        <v>40</v>
      </c>
      <c r="AC26" s="17">
        <f t="shared" si="5"/>
        <v>40</v>
      </c>
      <c r="AD26" s="17">
        <f t="shared" si="5"/>
        <v>20</v>
      </c>
      <c r="AE26" s="17">
        <f t="shared" si="5"/>
        <v>50</v>
      </c>
      <c r="AF26" s="17">
        <f t="shared" si="5"/>
        <v>30</v>
      </c>
      <c r="AG26" s="17">
        <f t="shared" si="5"/>
        <v>20</v>
      </c>
      <c r="AH26" s="17">
        <f t="shared" si="5"/>
        <v>40</v>
      </c>
      <c r="AI26" s="17">
        <f t="shared" si="5"/>
        <v>40</v>
      </c>
      <c r="AJ26" s="17">
        <f t="shared" si="5"/>
        <v>20</v>
      </c>
      <c r="AK26" s="17">
        <f t="shared" si="5"/>
        <v>40</v>
      </c>
      <c r="AL26" s="17">
        <f t="shared" si="5"/>
        <v>40</v>
      </c>
      <c r="AM26" s="17">
        <f t="shared" si="5"/>
        <v>20</v>
      </c>
      <c r="AN26" s="17">
        <f t="shared" si="5"/>
        <v>40</v>
      </c>
      <c r="AO26" s="17">
        <f t="shared" si="5"/>
        <v>40</v>
      </c>
      <c r="AP26" s="17">
        <f t="shared" si="5"/>
        <v>20</v>
      </c>
      <c r="AQ26" s="17">
        <f t="shared" si="5"/>
        <v>40</v>
      </c>
      <c r="AR26" s="17">
        <f t="shared" si="5"/>
        <v>40</v>
      </c>
      <c r="AS26" s="17">
        <f t="shared" si="5"/>
        <v>20</v>
      </c>
      <c r="AT26" s="17">
        <f t="shared" si="5"/>
        <v>40</v>
      </c>
      <c r="AU26" s="17">
        <f t="shared" si="5"/>
        <v>40</v>
      </c>
      <c r="AV26" s="17">
        <f t="shared" si="5"/>
        <v>20</v>
      </c>
      <c r="AW26" s="17">
        <f t="shared" si="5"/>
        <v>50</v>
      </c>
      <c r="AX26" s="17">
        <f t="shared" si="5"/>
        <v>30</v>
      </c>
      <c r="AY26" s="17">
        <f t="shared" si="5"/>
        <v>20</v>
      </c>
      <c r="AZ26" s="17">
        <f t="shared" si="5"/>
        <v>50</v>
      </c>
      <c r="BA26" s="17">
        <f t="shared" si="5"/>
        <v>30</v>
      </c>
      <c r="BB26" s="17">
        <f t="shared" si="5"/>
        <v>20</v>
      </c>
      <c r="BC26" s="17">
        <f t="shared" si="5"/>
        <v>40</v>
      </c>
      <c r="BD26" s="17">
        <f t="shared" ref="BD26:CI26" si="6">BD25/10%</f>
        <v>40</v>
      </c>
      <c r="BE26" s="17">
        <f t="shared" si="6"/>
        <v>20</v>
      </c>
      <c r="BF26" s="17">
        <f t="shared" si="6"/>
        <v>40</v>
      </c>
      <c r="BG26" s="17">
        <f t="shared" si="6"/>
        <v>40</v>
      </c>
      <c r="BH26" s="18">
        <f t="shared" si="6"/>
        <v>20</v>
      </c>
      <c r="BI26" s="18">
        <f t="shared" si="6"/>
        <v>40</v>
      </c>
      <c r="BJ26" s="18">
        <f t="shared" si="6"/>
        <v>40</v>
      </c>
      <c r="BK26" s="18">
        <f t="shared" si="6"/>
        <v>20</v>
      </c>
      <c r="BL26" s="18">
        <f t="shared" si="6"/>
        <v>40</v>
      </c>
      <c r="BM26" s="18">
        <f t="shared" si="6"/>
        <v>40</v>
      </c>
      <c r="BN26" s="18">
        <f t="shared" si="6"/>
        <v>20</v>
      </c>
      <c r="BO26" s="18">
        <f t="shared" si="6"/>
        <v>40</v>
      </c>
      <c r="BP26" s="18">
        <f t="shared" si="6"/>
        <v>40</v>
      </c>
      <c r="BQ26" s="18">
        <f t="shared" si="6"/>
        <v>20</v>
      </c>
      <c r="BR26" s="18">
        <f t="shared" si="6"/>
        <v>40</v>
      </c>
      <c r="BS26" s="18">
        <f t="shared" si="6"/>
        <v>40</v>
      </c>
      <c r="BT26" s="18">
        <f t="shared" si="6"/>
        <v>20</v>
      </c>
      <c r="BU26" s="18">
        <f t="shared" si="6"/>
        <v>40</v>
      </c>
      <c r="BV26" s="18">
        <f t="shared" si="6"/>
        <v>40</v>
      </c>
      <c r="BW26" s="17">
        <f t="shared" si="6"/>
        <v>20</v>
      </c>
      <c r="BX26" s="17">
        <f t="shared" si="6"/>
        <v>50</v>
      </c>
      <c r="BY26" s="17">
        <f t="shared" si="6"/>
        <v>30</v>
      </c>
      <c r="BZ26" s="17">
        <f t="shared" si="6"/>
        <v>20</v>
      </c>
      <c r="CA26" s="17">
        <f t="shared" si="6"/>
        <v>40</v>
      </c>
      <c r="CB26" s="17">
        <f t="shared" si="6"/>
        <v>40</v>
      </c>
      <c r="CC26" s="17">
        <f t="shared" si="6"/>
        <v>20</v>
      </c>
      <c r="CD26" s="17">
        <f t="shared" si="6"/>
        <v>50</v>
      </c>
      <c r="CE26" s="17">
        <f t="shared" si="6"/>
        <v>30</v>
      </c>
      <c r="CF26" s="17">
        <f t="shared" si="6"/>
        <v>20</v>
      </c>
      <c r="CG26" s="17">
        <f t="shared" si="6"/>
        <v>50</v>
      </c>
      <c r="CH26" s="17">
        <f t="shared" si="6"/>
        <v>30</v>
      </c>
      <c r="CI26" s="17">
        <f t="shared" si="6"/>
        <v>20</v>
      </c>
      <c r="CJ26" s="17">
        <f t="shared" ref="CJ26:DO26" si="7">CJ25/10%</f>
        <v>50</v>
      </c>
      <c r="CK26" s="17">
        <f t="shared" si="7"/>
        <v>30</v>
      </c>
      <c r="CL26" s="17">
        <f t="shared" si="7"/>
        <v>20</v>
      </c>
      <c r="CM26" s="17">
        <f t="shared" si="7"/>
        <v>50</v>
      </c>
      <c r="CN26" s="17">
        <f t="shared" si="7"/>
        <v>30</v>
      </c>
      <c r="CO26" s="17">
        <f t="shared" si="7"/>
        <v>20</v>
      </c>
      <c r="CP26" s="17">
        <f t="shared" si="7"/>
        <v>50</v>
      </c>
      <c r="CQ26" s="17">
        <f t="shared" si="7"/>
        <v>30</v>
      </c>
      <c r="CR26" s="17">
        <f t="shared" si="7"/>
        <v>20</v>
      </c>
      <c r="CS26" s="17">
        <f t="shared" si="7"/>
        <v>50</v>
      </c>
      <c r="CT26" s="17">
        <f t="shared" si="7"/>
        <v>30</v>
      </c>
      <c r="CU26" s="17">
        <f t="shared" si="7"/>
        <v>20</v>
      </c>
      <c r="CV26" s="17">
        <f t="shared" si="7"/>
        <v>50</v>
      </c>
      <c r="CW26" s="17">
        <f t="shared" si="7"/>
        <v>30</v>
      </c>
      <c r="CX26" s="17">
        <f t="shared" si="7"/>
        <v>20</v>
      </c>
      <c r="CY26" s="17">
        <f t="shared" si="7"/>
        <v>50</v>
      </c>
      <c r="CZ26" s="17">
        <f t="shared" si="7"/>
        <v>30</v>
      </c>
      <c r="DA26" s="18">
        <f t="shared" si="7"/>
        <v>20</v>
      </c>
      <c r="DB26" s="18">
        <f t="shared" si="7"/>
        <v>50</v>
      </c>
      <c r="DC26" s="18">
        <f t="shared" si="7"/>
        <v>30</v>
      </c>
      <c r="DD26" s="18">
        <f t="shared" si="7"/>
        <v>20</v>
      </c>
      <c r="DE26" s="18">
        <f t="shared" si="7"/>
        <v>40</v>
      </c>
      <c r="DF26" s="18">
        <f t="shared" si="7"/>
        <v>40</v>
      </c>
      <c r="DG26" s="18">
        <f t="shared" si="7"/>
        <v>20</v>
      </c>
      <c r="DH26" s="18">
        <f t="shared" si="7"/>
        <v>50</v>
      </c>
      <c r="DI26" s="18">
        <f t="shared" si="7"/>
        <v>30</v>
      </c>
      <c r="DJ26" s="18">
        <f t="shared" si="7"/>
        <v>20</v>
      </c>
      <c r="DK26" s="18">
        <f t="shared" si="7"/>
        <v>40</v>
      </c>
      <c r="DL26" s="18">
        <f t="shared" si="7"/>
        <v>40</v>
      </c>
      <c r="DM26" s="18">
        <f t="shared" si="7"/>
        <v>20</v>
      </c>
      <c r="DN26" s="18">
        <f t="shared" si="7"/>
        <v>40</v>
      </c>
      <c r="DO26" s="18">
        <f t="shared" si="7"/>
        <v>40</v>
      </c>
    </row>
    <row r="27" spans="1:254" x14ac:dyDescent="0.25">
      <c r="B27" s="11"/>
      <c r="C27" s="12"/>
      <c r="T27" s="11"/>
    </row>
    <row r="28" spans="1:254" x14ac:dyDescent="0.25">
      <c r="B28" s="76" t="s">
        <v>617</v>
      </c>
      <c r="C28" s="77"/>
      <c r="D28" s="77"/>
      <c r="E28" s="78"/>
      <c r="F28" s="23"/>
      <c r="G28" s="23"/>
      <c r="T28" s="11"/>
    </row>
    <row r="29" spans="1:254" x14ac:dyDescent="0.25">
      <c r="B29" s="24" t="s">
        <v>618</v>
      </c>
      <c r="C29" s="25" t="s">
        <v>621</v>
      </c>
      <c r="D29" s="33">
        <f>E29/100*10</f>
        <v>2</v>
      </c>
      <c r="E29" s="26">
        <f>(C26+F26+I26+L26+O26+R26+U26)/7</f>
        <v>20</v>
      </c>
      <c r="F29" s="27"/>
      <c r="G29" s="27"/>
      <c r="T29" s="11"/>
    </row>
    <row r="30" spans="1:254" x14ac:dyDescent="0.25">
      <c r="B30" s="24" t="s">
        <v>619</v>
      </c>
      <c r="C30" s="28" t="s">
        <v>621</v>
      </c>
      <c r="D30" s="32">
        <f>E30/100*10</f>
        <v>5</v>
      </c>
      <c r="E30" s="29">
        <f>(D26+G26+J26+M26+P26+S26+V26)/7</f>
        <v>50</v>
      </c>
      <c r="F30" s="27"/>
      <c r="G30" s="27"/>
      <c r="T30" s="11"/>
    </row>
    <row r="31" spans="1:254" x14ac:dyDescent="0.25">
      <c r="B31" s="24" t="s">
        <v>620</v>
      </c>
      <c r="C31" s="28" t="s">
        <v>621</v>
      </c>
      <c r="D31" s="32">
        <f>E31/100*10</f>
        <v>3</v>
      </c>
      <c r="E31" s="29">
        <f>(E26+H26+K26+N26+Q26+T26+W26)/7</f>
        <v>30</v>
      </c>
      <c r="F31" s="27"/>
      <c r="G31" s="27"/>
      <c r="T31" s="11"/>
    </row>
    <row r="32" spans="1:254" x14ac:dyDescent="0.25">
      <c r="B32" s="24"/>
      <c r="C32" s="28"/>
      <c r="D32" s="31">
        <f>SUM(D29:D31)</f>
        <v>10</v>
      </c>
      <c r="E32" s="31">
        <f>SUM(E29:E31)</f>
        <v>100</v>
      </c>
      <c r="F32" s="27"/>
      <c r="G32" s="27"/>
    </row>
    <row r="33" spans="2:7" ht="15" customHeight="1" x14ac:dyDescent="0.25">
      <c r="B33" s="24"/>
      <c r="D33" s="60" t="s">
        <v>56</v>
      </c>
      <c r="E33" s="61"/>
      <c r="F33" s="80" t="s">
        <v>3</v>
      </c>
      <c r="G33" s="81"/>
    </row>
    <row r="34" spans="2:7" ht="15" customHeight="1" x14ac:dyDescent="0.25">
      <c r="B34" s="24" t="s">
        <v>618</v>
      </c>
      <c r="C34" s="28" t="s">
        <v>622</v>
      </c>
      <c r="D34" s="32">
        <f>E34/100*10</f>
        <v>2</v>
      </c>
      <c r="E34" s="29">
        <f>(X26+AA26+AD26+AG26+AJ26+AM26+AP26)/7</f>
        <v>20</v>
      </c>
      <c r="F34" s="32">
        <f>G34/100*10</f>
        <v>2</v>
      </c>
      <c r="G34" s="29">
        <f>(AS26+AV26+AY26+BB26+BE26)/5</f>
        <v>20</v>
      </c>
    </row>
    <row r="35" spans="2:7" x14ac:dyDescent="0.25">
      <c r="B35" s="24" t="s">
        <v>619</v>
      </c>
      <c r="C35" s="28" t="s">
        <v>622</v>
      </c>
      <c r="D35" s="32">
        <f>E35/100*10</f>
        <v>4.2857142857142856</v>
      </c>
      <c r="E35" s="29">
        <f>(Y26+AB26+AE26+AH26+AK26+AN26+AQ26)/7</f>
        <v>42.857142857142854</v>
      </c>
      <c r="F35" s="32">
        <f>G35/100*10</f>
        <v>4.4000000000000004</v>
      </c>
      <c r="G35" s="29">
        <f>(AT26+AW26+AZ26+BC26+BF26)/5</f>
        <v>44</v>
      </c>
    </row>
    <row r="36" spans="2:7" x14ac:dyDescent="0.25">
      <c r="B36" s="24" t="s">
        <v>620</v>
      </c>
      <c r="C36" s="28" t="s">
        <v>622</v>
      </c>
      <c r="D36" s="32">
        <f>E36/100*10</f>
        <v>3.7142857142857144</v>
      </c>
      <c r="E36" s="29">
        <f>(Z26+AC26+AF26+AI26+AL26+AO26+AR26)/7</f>
        <v>37.142857142857146</v>
      </c>
      <c r="F36" s="32">
        <f>G36/100*10</f>
        <v>3.5999999999999996</v>
      </c>
      <c r="G36" s="29">
        <f>(AU26+AX26+BA26+BD26+BG26)/5</f>
        <v>36</v>
      </c>
    </row>
    <row r="37" spans="2:7" x14ac:dyDescent="0.25">
      <c r="B37" s="24"/>
      <c r="C37" s="28"/>
      <c r="D37" s="31">
        <f>SUM(D34:D36)</f>
        <v>10</v>
      </c>
      <c r="E37" s="31">
        <f>SUM(E34:E36)</f>
        <v>100</v>
      </c>
      <c r="F37" s="31">
        <f>SUM(F34:F36)</f>
        <v>10</v>
      </c>
      <c r="G37" s="31">
        <f>SUM(G34:G36)</f>
        <v>100</v>
      </c>
    </row>
    <row r="38" spans="2:7" x14ac:dyDescent="0.25">
      <c r="B38" s="24" t="s">
        <v>618</v>
      </c>
      <c r="C38" s="28" t="s">
        <v>623</v>
      </c>
      <c r="D38" s="20">
        <f>E38/100*10</f>
        <v>2</v>
      </c>
      <c r="E38" s="29">
        <f>(BH26+BK26+BN26+BQ26+BT26)/5</f>
        <v>20</v>
      </c>
      <c r="F38" s="27"/>
      <c r="G38" s="27"/>
    </row>
    <row r="39" spans="2:7" x14ac:dyDescent="0.25">
      <c r="B39" s="24" t="s">
        <v>619</v>
      </c>
      <c r="C39" s="28" t="s">
        <v>623</v>
      </c>
      <c r="D39" s="20">
        <f>E39/100*10</f>
        <v>4</v>
      </c>
      <c r="E39" s="29">
        <f>(BI26+BL26+BO26+BR26+BU26)/5</f>
        <v>40</v>
      </c>
      <c r="F39" s="27"/>
      <c r="G39" s="27"/>
    </row>
    <row r="40" spans="2:7" x14ac:dyDescent="0.25">
      <c r="B40" s="24" t="s">
        <v>620</v>
      </c>
      <c r="C40" s="28" t="s">
        <v>623</v>
      </c>
      <c r="D40" s="20">
        <f>E40/100*10</f>
        <v>4</v>
      </c>
      <c r="E40" s="29">
        <f>(BJ26+BM26+BP26+BS26+BV26)/5</f>
        <v>40</v>
      </c>
      <c r="F40" s="27"/>
      <c r="G40" s="27"/>
    </row>
    <row r="41" spans="2:7" x14ac:dyDescent="0.25">
      <c r="B41" s="24"/>
      <c r="C41" s="28"/>
      <c r="D41" s="30">
        <f>SUM(D38:D40)</f>
        <v>10</v>
      </c>
      <c r="E41" s="31">
        <f>SUM(E38:E40)</f>
        <v>100</v>
      </c>
      <c r="F41" s="27"/>
      <c r="G41" s="27"/>
    </row>
    <row r="42" spans="2:7" x14ac:dyDescent="0.25">
      <c r="B42" s="24"/>
      <c r="C42" s="28"/>
      <c r="D42" s="60" t="s">
        <v>116</v>
      </c>
      <c r="E42" s="61"/>
      <c r="F42" s="82" t="s">
        <v>117</v>
      </c>
      <c r="G42" s="83"/>
    </row>
    <row r="43" spans="2:7" x14ac:dyDescent="0.25">
      <c r="B43" s="24" t="s">
        <v>618</v>
      </c>
      <c r="C43" s="28" t="s">
        <v>624</v>
      </c>
      <c r="D43" s="20">
        <f>E43/100*10</f>
        <v>2</v>
      </c>
      <c r="E43" s="29">
        <f>(BW26+BZ26+CC26+CF26)/4</f>
        <v>20</v>
      </c>
      <c r="F43" s="20">
        <f>G43/100*10</f>
        <v>2</v>
      </c>
      <c r="G43" s="29">
        <f>(CI26+CL26+CO26+CR26+CU26+CX26)/6</f>
        <v>20</v>
      </c>
    </row>
    <row r="44" spans="2:7" x14ac:dyDescent="0.25">
      <c r="B44" s="24" t="s">
        <v>619</v>
      </c>
      <c r="C44" s="28" t="s">
        <v>624</v>
      </c>
      <c r="D44" s="20">
        <f>E44/100*10</f>
        <v>4.75</v>
      </c>
      <c r="E44" s="29">
        <f>(BX26+CA26+CD26+CG26)/4</f>
        <v>47.5</v>
      </c>
      <c r="F44" s="20">
        <f>G44/100*10</f>
        <v>5</v>
      </c>
      <c r="G44" s="29">
        <f>(CJ26+CM26+CP26+CS26+CV26+CY26)/6</f>
        <v>50</v>
      </c>
    </row>
    <row r="45" spans="2:7" x14ac:dyDescent="0.25">
      <c r="B45" s="24" t="s">
        <v>620</v>
      </c>
      <c r="C45" s="28" t="s">
        <v>624</v>
      </c>
      <c r="D45" s="20">
        <f>E45/100*10</f>
        <v>3.25</v>
      </c>
      <c r="E45" s="29">
        <f>(BY26+CB26+CE26+CH26)/4</f>
        <v>32.5</v>
      </c>
      <c r="F45" s="20">
        <f>G45/100*10</f>
        <v>3</v>
      </c>
      <c r="G45" s="29">
        <f>(CK26+CN26+CQ26+CT26+CW26+CZ26)/6</f>
        <v>30</v>
      </c>
    </row>
    <row r="46" spans="2:7" x14ac:dyDescent="0.25">
      <c r="B46" s="24"/>
      <c r="C46" s="28"/>
      <c r="D46" s="30">
        <f>SUM(D43:D45)</f>
        <v>10</v>
      </c>
      <c r="E46" s="30">
        <f>SUM(E43:E45)</f>
        <v>100</v>
      </c>
      <c r="F46" s="30">
        <f>SUM(F43:F45)</f>
        <v>10</v>
      </c>
      <c r="G46" s="30">
        <f>SUM(G43:G45)</f>
        <v>100</v>
      </c>
    </row>
    <row r="47" spans="2:7" x14ac:dyDescent="0.25">
      <c r="B47" s="24" t="s">
        <v>618</v>
      </c>
      <c r="C47" s="28" t="s">
        <v>625</v>
      </c>
      <c r="D47" s="20">
        <f>E47/100*10</f>
        <v>2</v>
      </c>
      <c r="E47" s="29">
        <f>(DA26+DD26+DG26+DJ26+DM26)/5</f>
        <v>20</v>
      </c>
      <c r="F47" s="27"/>
      <c r="G47" s="27"/>
    </row>
    <row r="48" spans="2:7" x14ac:dyDescent="0.25">
      <c r="B48" s="24" t="s">
        <v>619</v>
      </c>
      <c r="C48" s="28" t="s">
        <v>625</v>
      </c>
      <c r="D48" s="20">
        <f>E48/100*10</f>
        <v>4.4000000000000004</v>
      </c>
      <c r="E48" s="29">
        <f>(DB26+DE26+DH26+DK26+DN26)/5</f>
        <v>44</v>
      </c>
      <c r="F48" s="27"/>
      <c r="G48" s="27"/>
    </row>
    <row r="49" spans="2:7" x14ac:dyDescent="0.25">
      <c r="B49" s="24" t="s">
        <v>620</v>
      </c>
      <c r="C49" s="28" t="s">
        <v>625</v>
      </c>
      <c r="D49" s="20">
        <f>E49/100*10</f>
        <v>3.5999999999999996</v>
      </c>
      <c r="E49" s="29">
        <f>(DC26+DF26+DI26+DL26+DO26)/5</f>
        <v>36</v>
      </c>
      <c r="F49" s="27"/>
      <c r="G49" s="27"/>
    </row>
    <row r="50" spans="2:7" x14ac:dyDescent="0.25">
      <c r="B50" s="24"/>
      <c r="C50" s="28"/>
      <c r="D50" s="30">
        <f>SUM(D47:D49)</f>
        <v>10</v>
      </c>
      <c r="E50" s="30">
        <f>SUM(E47:E49)</f>
        <v>100</v>
      </c>
      <c r="F50" s="27"/>
      <c r="G50" s="27"/>
    </row>
  </sheetData>
  <mergeCells count="116">
    <mergeCell ref="B28:E28"/>
    <mergeCell ref="D42:E42"/>
    <mergeCell ref="DM2:DN2"/>
    <mergeCell ref="F33:G33"/>
    <mergeCell ref="F42:G4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3:E3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15" workbookViewId="0">
      <selection activeCell="P2" sqref="P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1016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982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705</v>
      </c>
      <c r="D13" s="63"/>
      <c r="E13" s="63"/>
      <c r="F13" s="63" t="s">
        <v>709</v>
      </c>
      <c r="G13" s="63"/>
      <c r="H13" s="63"/>
      <c r="I13" s="63" t="s">
        <v>710</v>
      </c>
      <c r="J13" s="63"/>
      <c r="K13" s="63"/>
      <c r="L13" s="63" t="s">
        <v>711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713</v>
      </c>
      <c r="V13" s="63"/>
      <c r="W13" s="63"/>
      <c r="X13" s="63" t="s">
        <v>714</v>
      </c>
      <c r="Y13" s="63"/>
      <c r="Z13" s="63"/>
      <c r="AA13" s="63" t="s">
        <v>715</v>
      </c>
      <c r="AB13" s="63"/>
      <c r="AC13" s="63"/>
      <c r="AD13" s="63" t="s">
        <v>717</v>
      </c>
      <c r="AE13" s="63"/>
      <c r="AF13" s="63"/>
      <c r="AG13" s="63" t="s">
        <v>719</v>
      </c>
      <c r="AH13" s="63"/>
      <c r="AI13" s="63"/>
      <c r="AJ13" s="63" t="s">
        <v>971</v>
      </c>
      <c r="AK13" s="63"/>
      <c r="AL13" s="63"/>
      <c r="AM13" s="63" t="s">
        <v>724</v>
      </c>
      <c r="AN13" s="63"/>
      <c r="AO13" s="63"/>
      <c r="AP13" s="63" t="s">
        <v>725</v>
      </c>
      <c r="AQ13" s="63"/>
      <c r="AR13" s="63"/>
      <c r="AS13" s="63" t="s">
        <v>726</v>
      </c>
      <c r="AT13" s="63"/>
      <c r="AU13" s="63"/>
      <c r="AV13" s="63" t="s">
        <v>727</v>
      </c>
      <c r="AW13" s="63"/>
      <c r="AX13" s="63"/>
      <c r="AY13" s="63" t="s">
        <v>729</v>
      </c>
      <c r="AZ13" s="63"/>
      <c r="BA13" s="63"/>
      <c r="BB13" s="63" t="s">
        <v>730</v>
      </c>
      <c r="BC13" s="63"/>
      <c r="BD13" s="63"/>
      <c r="BE13" s="63" t="s">
        <v>731</v>
      </c>
      <c r="BF13" s="63"/>
      <c r="BG13" s="63"/>
      <c r="BH13" s="63" t="s">
        <v>732</v>
      </c>
      <c r="BI13" s="63"/>
      <c r="BJ13" s="63"/>
      <c r="BK13" s="63" t="s">
        <v>733</v>
      </c>
      <c r="BL13" s="63"/>
      <c r="BM13" s="63"/>
      <c r="BN13" s="63" t="s">
        <v>735</v>
      </c>
      <c r="BO13" s="63"/>
      <c r="BP13" s="63"/>
      <c r="BQ13" s="63" t="s">
        <v>736</v>
      </c>
      <c r="BR13" s="63"/>
      <c r="BS13" s="63"/>
      <c r="BT13" s="63" t="s">
        <v>738</v>
      </c>
      <c r="BU13" s="63"/>
      <c r="BV13" s="63"/>
      <c r="BW13" s="63" t="s">
        <v>740</v>
      </c>
      <c r="BX13" s="63"/>
      <c r="BY13" s="63"/>
      <c r="BZ13" s="63" t="s">
        <v>741</v>
      </c>
      <c r="CA13" s="63"/>
      <c r="CB13" s="63"/>
      <c r="CC13" s="63" t="s">
        <v>745</v>
      </c>
      <c r="CD13" s="63"/>
      <c r="CE13" s="63"/>
      <c r="CF13" s="63" t="s">
        <v>748</v>
      </c>
      <c r="CG13" s="63"/>
      <c r="CH13" s="63"/>
      <c r="CI13" s="63" t="s">
        <v>749</v>
      </c>
      <c r="CJ13" s="63"/>
      <c r="CK13" s="63"/>
      <c r="CL13" s="63" t="s">
        <v>750</v>
      </c>
      <c r="CM13" s="63"/>
      <c r="CN13" s="63"/>
      <c r="CO13" s="63" t="s">
        <v>751</v>
      </c>
      <c r="CP13" s="63"/>
      <c r="CQ13" s="63"/>
      <c r="CR13" s="63" t="s">
        <v>753</v>
      </c>
      <c r="CS13" s="63"/>
      <c r="CT13" s="63"/>
      <c r="CU13" s="63" t="s">
        <v>754</v>
      </c>
      <c r="CV13" s="63"/>
      <c r="CW13" s="63"/>
      <c r="CX13" s="63" t="s">
        <v>755</v>
      </c>
      <c r="CY13" s="63"/>
      <c r="CZ13" s="63"/>
      <c r="DA13" s="63" t="s">
        <v>756</v>
      </c>
      <c r="DB13" s="63"/>
      <c r="DC13" s="63"/>
      <c r="DD13" s="63" t="s">
        <v>757</v>
      </c>
      <c r="DE13" s="63"/>
      <c r="DF13" s="63"/>
      <c r="DG13" s="63" t="s">
        <v>758</v>
      </c>
      <c r="DH13" s="63"/>
      <c r="DI13" s="63"/>
      <c r="DJ13" s="63" t="s">
        <v>760</v>
      </c>
      <c r="DK13" s="63"/>
      <c r="DL13" s="63"/>
      <c r="DM13" s="63" t="s">
        <v>761</v>
      </c>
      <c r="DN13" s="63"/>
      <c r="DO13" s="63"/>
      <c r="DP13" s="63" t="s">
        <v>762</v>
      </c>
      <c r="DQ13" s="63"/>
      <c r="DR13" s="63"/>
    </row>
    <row r="14" spans="1:254" ht="83.25" customHeight="1" x14ac:dyDescent="0.25">
      <c r="A14" s="72"/>
      <c r="B14" s="72"/>
      <c r="C14" s="50" t="s">
        <v>706</v>
      </c>
      <c r="D14" s="50" t="s">
        <v>707</v>
      </c>
      <c r="E14" s="50" t="s">
        <v>708</v>
      </c>
      <c r="F14" s="50" t="s">
        <v>41</v>
      </c>
      <c r="G14" s="50" t="s">
        <v>103</v>
      </c>
      <c r="H14" s="50" t="s">
        <v>192</v>
      </c>
      <c r="I14" s="50" t="s">
        <v>195</v>
      </c>
      <c r="J14" s="50" t="s">
        <v>196</v>
      </c>
      <c r="K14" s="50" t="s">
        <v>197</v>
      </c>
      <c r="L14" s="50" t="s">
        <v>199</v>
      </c>
      <c r="M14" s="50" t="s">
        <v>200</v>
      </c>
      <c r="N14" s="50" t="s">
        <v>201</v>
      </c>
      <c r="O14" s="50" t="s">
        <v>203</v>
      </c>
      <c r="P14" s="50" t="s">
        <v>74</v>
      </c>
      <c r="Q14" s="50" t="s">
        <v>75</v>
      </c>
      <c r="R14" s="50" t="s">
        <v>84</v>
      </c>
      <c r="S14" s="50" t="s">
        <v>71</v>
      </c>
      <c r="T14" s="50" t="s">
        <v>712</v>
      </c>
      <c r="U14" s="50" t="s">
        <v>206</v>
      </c>
      <c r="V14" s="50" t="s">
        <v>71</v>
      </c>
      <c r="W14" s="50" t="s">
        <v>86</v>
      </c>
      <c r="X14" s="50" t="s">
        <v>69</v>
      </c>
      <c r="Y14" s="50" t="s">
        <v>212</v>
      </c>
      <c r="Z14" s="50" t="s">
        <v>213</v>
      </c>
      <c r="AA14" s="50" t="s">
        <v>134</v>
      </c>
      <c r="AB14" s="50" t="s">
        <v>716</v>
      </c>
      <c r="AC14" s="50" t="s">
        <v>712</v>
      </c>
      <c r="AD14" s="50" t="s">
        <v>217</v>
      </c>
      <c r="AE14" s="50" t="s">
        <v>425</v>
      </c>
      <c r="AF14" s="50" t="s">
        <v>718</v>
      </c>
      <c r="AG14" s="50" t="s">
        <v>720</v>
      </c>
      <c r="AH14" s="50" t="s">
        <v>721</v>
      </c>
      <c r="AI14" s="50" t="s">
        <v>722</v>
      </c>
      <c r="AJ14" s="50" t="s">
        <v>215</v>
      </c>
      <c r="AK14" s="50" t="s">
        <v>723</v>
      </c>
      <c r="AL14" s="50" t="s">
        <v>65</v>
      </c>
      <c r="AM14" s="50" t="s">
        <v>214</v>
      </c>
      <c r="AN14" s="50" t="s">
        <v>103</v>
      </c>
      <c r="AO14" s="50" t="s">
        <v>218</v>
      </c>
      <c r="AP14" s="50" t="s">
        <v>222</v>
      </c>
      <c r="AQ14" s="50" t="s">
        <v>223</v>
      </c>
      <c r="AR14" s="50" t="s">
        <v>101</v>
      </c>
      <c r="AS14" s="50" t="s">
        <v>219</v>
      </c>
      <c r="AT14" s="50" t="s">
        <v>220</v>
      </c>
      <c r="AU14" s="50" t="s">
        <v>221</v>
      </c>
      <c r="AV14" s="50" t="s">
        <v>225</v>
      </c>
      <c r="AW14" s="50" t="s">
        <v>728</v>
      </c>
      <c r="AX14" s="50" t="s">
        <v>226</v>
      </c>
      <c r="AY14" s="50" t="s">
        <v>227</v>
      </c>
      <c r="AZ14" s="50" t="s">
        <v>228</v>
      </c>
      <c r="BA14" s="50" t="s">
        <v>229</v>
      </c>
      <c r="BB14" s="50" t="s">
        <v>230</v>
      </c>
      <c r="BC14" s="50" t="s">
        <v>71</v>
      </c>
      <c r="BD14" s="50" t="s">
        <v>231</v>
      </c>
      <c r="BE14" s="50" t="s">
        <v>232</v>
      </c>
      <c r="BF14" s="50" t="s">
        <v>646</v>
      </c>
      <c r="BG14" s="50" t="s">
        <v>233</v>
      </c>
      <c r="BH14" s="50" t="s">
        <v>16</v>
      </c>
      <c r="BI14" s="50" t="s">
        <v>235</v>
      </c>
      <c r="BJ14" s="50" t="s">
        <v>147</v>
      </c>
      <c r="BK14" s="50" t="s">
        <v>236</v>
      </c>
      <c r="BL14" s="50" t="s">
        <v>734</v>
      </c>
      <c r="BM14" s="50" t="s">
        <v>237</v>
      </c>
      <c r="BN14" s="50" t="s">
        <v>97</v>
      </c>
      <c r="BO14" s="50" t="s">
        <v>17</v>
      </c>
      <c r="BP14" s="50" t="s">
        <v>18</v>
      </c>
      <c r="BQ14" s="50" t="s">
        <v>737</v>
      </c>
      <c r="BR14" s="50" t="s">
        <v>646</v>
      </c>
      <c r="BS14" s="50" t="s">
        <v>218</v>
      </c>
      <c r="BT14" s="50" t="s">
        <v>739</v>
      </c>
      <c r="BU14" s="50" t="s">
        <v>238</v>
      </c>
      <c r="BV14" s="50" t="s">
        <v>239</v>
      </c>
      <c r="BW14" s="50" t="s">
        <v>148</v>
      </c>
      <c r="BX14" s="50" t="s">
        <v>234</v>
      </c>
      <c r="BY14" s="50" t="s">
        <v>209</v>
      </c>
      <c r="BZ14" s="50" t="s">
        <v>742</v>
      </c>
      <c r="CA14" s="50" t="s">
        <v>743</v>
      </c>
      <c r="CB14" s="50" t="s">
        <v>744</v>
      </c>
      <c r="CC14" s="50" t="s">
        <v>746</v>
      </c>
      <c r="CD14" s="50" t="s">
        <v>747</v>
      </c>
      <c r="CE14" s="50" t="s">
        <v>240</v>
      </c>
      <c r="CF14" s="50" t="s">
        <v>241</v>
      </c>
      <c r="CG14" s="50" t="s">
        <v>242</v>
      </c>
      <c r="CH14" s="50" t="s">
        <v>96</v>
      </c>
      <c r="CI14" s="50" t="s">
        <v>245</v>
      </c>
      <c r="CJ14" s="50" t="s">
        <v>246</v>
      </c>
      <c r="CK14" s="50" t="s">
        <v>125</v>
      </c>
      <c r="CL14" s="50" t="s">
        <v>247</v>
      </c>
      <c r="CM14" s="50" t="s">
        <v>248</v>
      </c>
      <c r="CN14" s="50" t="s">
        <v>249</v>
      </c>
      <c r="CO14" s="50" t="s">
        <v>250</v>
      </c>
      <c r="CP14" s="50" t="s">
        <v>251</v>
      </c>
      <c r="CQ14" s="50" t="s">
        <v>752</v>
      </c>
      <c r="CR14" s="50" t="s">
        <v>252</v>
      </c>
      <c r="CS14" s="50" t="s">
        <v>253</v>
      </c>
      <c r="CT14" s="50" t="s">
        <v>254</v>
      </c>
      <c r="CU14" s="50" t="s">
        <v>257</v>
      </c>
      <c r="CV14" s="50" t="s">
        <v>258</v>
      </c>
      <c r="CW14" s="50" t="s">
        <v>259</v>
      </c>
      <c r="CX14" s="50" t="s">
        <v>261</v>
      </c>
      <c r="CY14" s="50" t="s">
        <v>262</v>
      </c>
      <c r="CZ14" s="50" t="s">
        <v>263</v>
      </c>
      <c r="DA14" s="50" t="s">
        <v>264</v>
      </c>
      <c r="DB14" s="50" t="s">
        <v>64</v>
      </c>
      <c r="DC14" s="50" t="s">
        <v>265</v>
      </c>
      <c r="DD14" s="50" t="s">
        <v>260</v>
      </c>
      <c r="DE14" s="50" t="s">
        <v>224</v>
      </c>
      <c r="DF14" s="50" t="s">
        <v>104</v>
      </c>
      <c r="DG14" s="50" t="s">
        <v>759</v>
      </c>
      <c r="DH14" s="50" t="s">
        <v>972</v>
      </c>
      <c r="DI14" s="50" t="s">
        <v>973</v>
      </c>
      <c r="DJ14" s="50" t="s">
        <v>266</v>
      </c>
      <c r="DK14" s="50" t="s">
        <v>267</v>
      </c>
      <c r="DL14" s="50" t="s">
        <v>268</v>
      </c>
      <c r="DM14" s="50" t="s">
        <v>269</v>
      </c>
      <c r="DN14" s="50" t="s">
        <v>270</v>
      </c>
      <c r="DO14" s="50" t="s">
        <v>271</v>
      </c>
      <c r="DP14" s="50" t="s">
        <v>274</v>
      </c>
      <c r="DQ14" s="50" t="s">
        <v>275</v>
      </c>
      <c r="DR14" s="50" t="s">
        <v>151</v>
      </c>
    </row>
    <row r="15" spans="1:254" ht="15.75" x14ac:dyDescent="0.25">
      <c r="A15" s="16">
        <v>1</v>
      </c>
      <c r="B15" s="13" t="s">
        <v>995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996</v>
      </c>
      <c r="C16" s="55"/>
      <c r="D16" s="55">
        <v>1</v>
      </c>
      <c r="E16" s="55"/>
      <c r="F16" s="55"/>
      <c r="G16" s="55">
        <v>1</v>
      </c>
      <c r="H16" s="55"/>
      <c r="I16" s="55"/>
      <c r="J16" s="55">
        <v>1</v>
      </c>
      <c r="K16" s="55"/>
      <c r="L16" s="55"/>
      <c r="M16" s="55">
        <v>1</v>
      </c>
      <c r="N16" s="55"/>
      <c r="O16" s="55"/>
      <c r="P16" s="55">
        <v>1</v>
      </c>
      <c r="Q16" s="55"/>
      <c r="R16" s="55">
        <v>1</v>
      </c>
      <c r="S16" s="55"/>
      <c r="T16" s="55"/>
      <c r="U16" s="55">
        <v>1</v>
      </c>
      <c r="V16" s="55"/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55"/>
      <c r="AG16" s="55"/>
      <c r="AH16" s="55">
        <v>1</v>
      </c>
      <c r="AI16" s="55"/>
      <c r="AJ16" s="55"/>
      <c r="AK16" s="55">
        <v>1</v>
      </c>
      <c r="AL16" s="55"/>
      <c r="AM16" s="55"/>
      <c r="AN16" s="55">
        <v>1</v>
      </c>
      <c r="AO16" s="55"/>
      <c r="AP16" s="55"/>
      <c r="AQ16" s="55">
        <v>1</v>
      </c>
      <c r="AR16" s="55"/>
      <c r="AS16" s="55"/>
      <c r="AT16" s="55">
        <v>1</v>
      </c>
      <c r="AU16" s="55"/>
      <c r="AV16" s="55"/>
      <c r="AW16" s="55">
        <v>1</v>
      </c>
      <c r="AX16" s="55"/>
      <c r="AY16" s="55"/>
      <c r="AZ16" s="55">
        <v>1</v>
      </c>
      <c r="BA16" s="55"/>
      <c r="BB16" s="55"/>
      <c r="BC16" s="55">
        <v>1</v>
      </c>
      <c r="BD16" s="55"/>
      <c r="BE16" s="55"/>
      <c r="BF16" s="55">
        <v>1</v>
      </c>
      <c r="BG16" s="55"/>
      <c r="BH16" s="55"/>
      <c r="BI16" s="55">
        <v>1</v>
      </c>
      <c r="BJ16" s="55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997</v>
      </c>
      <c r="C17" s="55"/>
      <c r="D17" s="55"/>
      <c r="E17" s="55">
        <v>1</v>
      </c>
      <c r="F17" s="55"/>
      <c r="G17" s="55">
        <v>1</v>
      </c>
      <c r="H17" s="55"/>
      <c r="I17" s="55"/>
      <c r="J17" s="55"/>
      <c r="K17" s="55">
        <v>1</v>
      </c>
      <c r="L17" s="55"/>
      <c r="M17" s="55"/>
      <c r="N17" s="55">
        <v>1</v>
      </c>
      <c r="O17" s="55"/>
      <c r="P17" s="55"/>
      <c r="Q17" s="55">
        <v>1</v>
      </c>
      <c r="R17" s="55"/>
      <c r="S17" s="55"/>
      <c r="T17" s="55">
        <v>1</v>
      </c>
      <c r="U17" s="55"/>
      <c r="V17" s="55"/>
      <c r="W17" s="55">
        <v>1</v>
      </c>
      <c r="X17" s="55"/>
      <c r="Y17" s="55"/>
      <c r="Z17" s="55">
        <v>1</v>
      </c>
      <c r="AA17" s="55"/>
      <c r="AB17" s="55"/>
      <c r="AC17" s="55">
        <v>1</v>
      </c>
      <c r="AD17" s="55"/>
      <c r="AE17" s="55"/>
      <c r="AF17" s="55">
        <v>1</v>
      </c>
      <c r="AG17" s="55"/>
      <c r="AH17" s="55"/>
      <c r="AI17" s="55">
        <v>1</v>
      </c>
      <c r="AJ17" s="55"/>
      <c r="AK17" s="55"/>
      <c r="AL17" s="55">
        <v>1</v>
      </c>
      <c r="AM17" s="55"/>
      <c r="AN17" s="55"/>
      <c r="AO17" s="55">
        <v>1</v>
      </c>
      <c r="AP17" s="55"/>
      <c r="AQ17" s="55"/>
      <c r="AR17" s="55">
        <v>1</v>
      </c>
      <c r="AS17" s="55"/>
      <c r="AT17" s="55"/>
      <c r="AU17" s="55">
        <v>1</v>
      </c>
      <c r="AV17" s="55"/>
      <c r="AW17" s="55"/>
      <c r="AX17" s="55">
        <v>1</v>
      </c>
      <c r="AY17" s="55"/>
      <c r="AZ17" s="55"/>
      <c r="BA17" s="55">
        <v>1</v>
      </c>
      <c r="BB17" s="55"/>
      <c r="BC17" s="55"/>
      <c r="BD17" s="55">
        <v>1</v>
      </c>
      <c r="BE17" s="55"/>
      <c r="BF17" s="55"/>
      <c r="BG17" s="55">
        <v>1</v>
      </c>
      <c r="BH17" s="55"/>
      <c r="BI17" s="55"/>
      <c r="BJ17" s="55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998</v>
      </c>
      <c r="C18" s="55"/>
      <c r="D18" s="55"/>
      <c r="E18" s="55">
        <v>1</v>
      </c>
      <c r="F18" s="55"/>
      <c r="G18" s="55"/>
      <c r="H18" s="55">
        <v>1</v>
      </c>
      <c r="I18" s="55"/>
      <c r="J18" s="55"/>
      <c r="K18" s="55">
        <v>1</v>
      </c>
      <c r="L18" s="55"/>
      <c r="M18" s="55"/>
      <c r="N18" s="55">
        <v>1</v>
      </c>
      <c r="O18" s="55"/>
      <c r="P18" s="55"/>
      <c r="Q18" s="55">
        <v>1</v>
      </c>
      <c r="R18" s="55"/>
      <c r="S18" s="55"/>
      <c r="T18" s="55">
        <v>1</v>
      </c>
      <c r="U18" s="55"/>
      <c r="V18" s="55"/>
      <c r="W18" s="55">
        <v>1</v>
      </c>
      <c r="X18" s="55"/>
      <c r="Y18" s="55"/>
      <c r="Z18" s="55">
        <v>1</v>
      </c>
      <c r="AA18" s="55"/>
      <c r="AB18" s="55"/>
      <c r="AC18" s="55">
        <v>1</v>
      </c>
      <c r="AD18" s="55"/>
      <c r="AE18" s="55"/>
      <c r="AF18" s="55">
        <v>1</v>
      </c>
      <c r="AG18" s="55"/>
      <c r="AH18" s="55"/>
      <c r="AI18" s="55">
        <v>1</v>
      </c>
      <c r="AJ18" s="55"/>
      <c r="AK18" s="55"/>
      <c r="AL18" s="55">
        <v>1</v>
      </c>
      <c r="AM18" s="55"/>
      <c r="AN18" s="55"/>
      <c r="AO18" s="55">
        <v>1</v>
      </c>
      <c r="AP18" s="55"/>
      <c r="AQ18" s="55"/>
      <c r="AR18" s="55">
        <v>1</v>
      </c>
      <c r="AS18" s="55"/>
      <c r="AT18" s="55"/>
      <c r="AU18" s="55">
        <v>1</v>
      </c>
      <c r="AV18" s="55"/>
      <c r="AW18" s="55"/>
      <c r="AX18" s="55">
        <v>1</v>
      </c>
      <c r="AY18" s="55"/>
      <c r="AZ18" s="55"/>
      <c r="BA18" s="55">
        <v>1</v>
      </c>
      <c r="BB18" s="55"/>
      <c r="BC18" s="55"/>
      <c r="BD18" s="55">
        <v>1</v>
      </c>
      <c r="BE18" s="55"/>
      <c r="BF18" s="55"/>
      <c r="BG18" s="55">
        <v>1</v>
      </c>
      <c r="BH18" s="55"/>
      <c r="BI18" s="55"/>
      <c r="BJ18" s="55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999</v>
      </c>
      <c r="C19" s="55"/>
      <c r="D19" s="55"/>
      <c r="E19" s="55">
        <v>1</v>
      </c>
      <c r="F19" s="55"/>
      <c r="G19" s="55">
        <v>1</v>
      </c>
      <c r="H19" s="55"/>
      <c r="I19" s="55"/>
      <c r="J19" s="55"/>
      <c r="K19" s="55">
        <v>1</v>
      </c>
      <c r="L19" s="55"/>
      <c r="M19" s="55"/>
      <c r="N19" s="55">
        <v>1</v>
      </c>
      <c r="O19" s="55"/>
      <c r="P19" s="55"/>
      <c r="Q19" s="55">
        <v>1</v>
      </c>
      <c r="R19" s="55"/>
      <c r="S19" s="55">
        <v>1</v>
      </c>
      <c r="T19" s="55"/>
      <c r="U19" s="55"/>
      <c r="V19" s="55">
        <v>1</v>
      </c>
      <c r="W19" s="55"/>
      <c r="X19" s="55"/>
      <c r="Y19" s="55"/>
      <c r="Z19" s="55">
        <v>1</v>
      </c>
      <c r="AA19" s="55"/>
      <c r="AB19" s="55">
        <v>1</v>
      </c>
      <c r="AC19" s="55"/>
      <c r="AD19" s="55"/>
      <c r="AE19" s="55">
        <v>1</v>
      </c>
      <c r="AF19" s="55"/>
      <c r="AG19" s="55"/>
      <c r="AH19" s="55"/>
      <c r="AI19" s="55">
        <v>1</v>
      </c>
      <c r="AJ19" s="55"/>
      <c r="AK19" s="55">
        <v>1</v>
      </c>
      <c r="AL19" s="55"/>
      <c r="AM19" s="55"/>
      <c r="AN19" s="55"/>
      <c r="AO19" s="55">
        <v>1</v>
      </c>
      <c r="AP19" s="55"/>
      <c r="AQ19" s="55"/>
      <c r="AR19" s="55">
        <v>1</v>
      </c>
      <c r="AS19" s="55"/>
      <c r="AT19" s="55"/>
      <c r="AU19" s="55">
        <v>1</v>
      </c>
      <c r="AV19" s="55"/>
      <c r="AW19" s="55"/>
      <c r="AX19" s="55">
        <v>1</v>
      </c>
      <c r="AY19" s="55"/>
      <c r="AZ19" s="55"/>
      <c r="BA19" s="55">
        <v>1</v>
      </c>
      <c r="BB19" s="55"/>
      <c r="BC19" s="55"/>
      <c r="BD19" s="55">
        <v>1</v>
      </c>
      <c r="BE19" s="55"/>
      <c r="BF19" s="55"/>
      <c r="BG19" s="55">
        <v>1</v>
      </c>
      <c r="BH19" s="55"/>
      <c r="BI19" s="55"/>
      <c r="BJ19" s="55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1000</v>
      </c>
      <c r="C20" s="55"/>
      <c r="D20" s="55">
        <v>1</v>
      </c>
      <c r="E20" s="55"/>
      <c r="F20" s="55"/>
      <c r="G20" s="55">
        <v>1</v>
      </c>
      <c r="H20" s="55"/>
      <c r="I20" s="55">
        <v>1</v>
      </c>
      <c r="J20" s="55"/>
      <c r="K20" s="55"/>
      <c r="L20" s="55">
        <v>1</v>
      </c>
      <c r="M20" s="55"/>
      <c r="N20" s="55"/>
      <c r="O20" s="55">
        <v>1</v>
      </c>
      <c r="P20" s="55"/>
      <c r="Q20" s="55"/>
      <c r="R20" s="55">
        <v>1</v>
      </c>
      <c r="S20" s="55"/>
      <c r="T20" s="55"/>
      <c r="U20" s="55">
        <v>1</v>
      </c>
      <c r="V20" s="55"/>
      <c r="W20" s="55"/>
      <c r="X20" s="55"/>
      <c r="Y20" s="55">
        <v>1</v>
      </c>
      <c r="Z20" s="55"/>
      <c r="AA20" s="55">
        <v>1</v>
      </c>
      <c r="AB20" s="55"/>
      <c r="AC20" s="55"/>
      <c r="AD20" s="55">
        <v>1</v>
      </c>
      <c r="AE20" s="55"/>
      <c r="AF20" s="55"/>
      <c r="AG20" s="55"/>
      <c r="AH20" s="55">
        <v>1</v>
      </c>
      <c r="AI20" s="55"/>
      <c r="AJ20" s="55">
        <v>1</v>
      </c>
      <c r="AK20" s="55"/>
      <c r="AL20" s="55"/>
      <c r="AM20" s="55"/>
      <c r="AN20" s="55">
        <v>1</v>
      </c>
      <c r="AO20" s="55"/>
      <c r="AP20" s="55"/>
      <c r="AQ20" s="55">
        <v>1</v>
      </c>
      <c r="AR20" s="55"/>
      <c r="AS20" s="55">
        <v>1</v>
      </c>
      <c r="AT20" s="55"/>
      <c r="AU20" s="55"/>
      <c r="AV20" s="55"/>
      <c r="AW20" s="55">
        <v>1</v>
      </c>
      <c r="AX20" s="55"/>
      <c r="AY20" s="55"/>
      <c r="AZ20" s="55">
        <v>1</v>
      </c>
      <c r="BA20" s="55"/>
      <c r="BB20" s="55">
        <v>1</v>
      </c>
      <c r="BC20" s="55"/>
      <c r="BD20" s="55"/>
      <c r="BE20" s="55"/>
      <c r="BF20" s="55">
        <v>1</v>
      </c>
      <c r="BG20" s="55"/>
      <c r="BH20" s="55"/>
      <c r="BI20" s="55">
        <v>1</v>
      </c>
      <c r="BJ20" s="55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1001</v>
      </c>
      <c r="C21" s="55"/>
      <c r="D21" s="55">
        <v>1</v>
      </c>
      <c r="E21" s="55"/>
      <c r="F21" s="55"/>
      <c r="G21" s="55">
        <v>1</v>
      </c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/>
      <c r="Y21" s="55">
        <v>1</v>
      </c>
      <c r="Z21" s="55"/>
      <c r="AA21" s="55">
        <v>1</v>
      </c>
      <c r="AB21" s="55"/>
      <c r="AC21" s="55"/>
      <c r="AD21" s="55">
        <v>1</v>
      </c>
      <c r="AE21" s="55"/>
      <c r="AF21" s="55"/>
      <c r="AG21" s="55"/>
      <c r="AH21" s="55">
        <v>1</v>
      </c>
      <c r="AI21" s="55"/>
      <c r="AJ21" s="55">
        <v>1</v>
      </c>
      <c r="AK21" s="55"/>
      <c r="AL21" s="55"/>
      <c r="AM21" s="55"/>
      <c r="AN21" s="55">
        <v>1</v>
      </c>
      <c r="AO21" s="55"/>
      <c r="AP21" s="55"/>
      <c r="AQ21" s="55">
        <v>1</v>
      </c>
      <c r="AR21" s="55"/>
      <c r="AS21" s="55">
        <v>1</v>
      </c>
      <c r="AT21" s="55"/>
      <c r="AU21" s="55"/>
      <c r="AV21" s="55"/>
      <c r="AW21" s="55">
        <v>1</v>
      </c>
      <c r="AX21" s="55"/>
      <c r="AY21" s="55"/>
      <c r="AZ21" s="55">
        <v>1</v>
      </c>
      <c r="BA21" s="55"/>
      <c r="BB21" s="55">
        <v>1</v>
      </c>
      <c r="BC21" s="55"/>
      <c r="BD21" s="55"/>
      <c r="BE21" s="55"/>
      <c r="BF21" s="55">
        <v>1</v>
      </c>
      <c r="BG21" s="55"/>
      <c r="BH21" s="55"/>
      <c r="BI21" s="55">
        <v>1</v>
      </c>
      <c r="BJ21" s="55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57">
        <v>8</v>
      </c>
      <c r="B22" s="24" t="s">
        <v>1002</v>
      </c>
      <c r="C22" s="56"/>
      <c r="D22" s="56"/>
      <c r="E22" s="56">
        <v>1</v>
      </c>
      <c r="F22" s="56"/>
      <c r="G22" s="56"/>
      <c r="H22" s="56">
        <v>1</v>
      </c>
      <c r="I22" s="56"/>
      <c r="J22" s="56">
        <v>1</v>
      </c>
      <c r="K22" s="56"/>
      <c r="L22" s="56"/>
      <c r="M22" s="56"/>
      <c r="N22" s="56">
        <v>1</v>
      </c>
      <c r="O22" s="56"/>
      <c r="P22" s="56">
        <v>1</v>
      </c>
      <c r="Q22" s="56"/>
      <c r="R22" s="56"/>
      <c r="S22" s="56"/>
      <c r="T22" s="56">
        <v>1</v>
      </c>
      <c r="U22" s="56"/>
      <c r="V22" s="56"/>
      <c r="W22" s="56">
        <v>1</v>
      </c>
      <c r="X22" s="56"/>
      <c r="Y22" s="56"/>
      <c r="Z22" s="56">
        <v>1</v>
      </c>
      <c r="AA22" s="56"/>
      <c r="AB22" s="56"/>
      <c r="AC22" s="56">
        <v>1</v>
      </c>
      <c r="AD22" s="56"/>
      <c r="AE22" s="56"/>
      <c r="AF22" s="56">
        <v>1</v>
      </c>
      <c r="AG22" s="56"/>
      <c r="AH22" s="56"/>
      <c r="AI22" s="56">
        <v>1</v>
      </c>
      <c r="AJ22" s="56"/>
      <c r="AK22" s="56"/>
      <c r="AL22" s="56">
        <v>1</v>
      </c>
      <c r="AM22" s="56"/>
      <c r="AN22" s="56"/>
      <c r="AO22" s="56">
        <v>1</v>
      </c>
      <c r="AP22" s="56"/>
      <c r="AQ22" s="56"/>
      <c r="AR22" s="56">
        <v>1</v>
      </c>
      <c r="AS22" s="56"/>
      <c r="AT22" s="56"/>
      <c r="AU22" s="56">
        <v>1</v>
      </c>
      <c r="AV22" s="56"/>
      <c r="AW22" s="56"/>
      <c r="AX22" s="56">
        <v>1</v>
      </c>
      <c r="AY22" s="56"/>
      <c r="AZ22" s="56"/>
      <c r="BA22" s="56">
        <v>1</v>
      </c>
      <c r="BB22" s="56"/>
      <c r="BC22" s="56"/>
      <c r="BD22" s="56">
        <v>1</v>
      </c>
      <c r="BE22" s="56"/>
      <c r="BF22" s="56"/>
      <c r="BG22" s="56">
        <v>1</v>
      </c>
      <c r="BH22" s="56"/>
      <c r="BI22" s="56"/>
      <c r="BJ22" s="56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57">
        <v>9</v>
      </c>
      <c r="B23" s="24" t="s">
        <v>1003</v>
      </c>
      <c r="C23" s="56"/>
      <c r="D23" s="56">
        <v>1</v>
      </c>
      <c r="E23" s="56"/>
      <c r="F23" s="56"/>
      <c r="G23" s="56">
        <v>1</v>
      </c>
      <c r="H23" s="56"/>
      <c r="I23" s="56">
        <v>1</v>
      </c>
      <c r="J23" s="56"/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56"/>
      <c r="AN23" s="56">
        <v>1</v>
      </c>
      <c r="AO23" s="56"/>
      <c r="AP23" s="56"/>
      <c r="AQ23" s="56">
        <v>1</v>
      </c>
      <c r="AR23" s="56"/>
      <c r="AS23" s="56"/>
      <c r="AT23" s="56">
        <v>1</v>
      </c>
      <c r="AU23" s="56"/>
      <c r="AV23" s="56"/>
      <c r="AW23" s="56"/>
      <c r="AX23" s="56">
        <v>1</v>
      </c>
      <c r="AY23" s="56"/>
      <c r="AZ23" s="56">
        <v>1</v>
      </c>
      <c r="BA23" s="56"/>
      <c r="BB23" s="56"/>
      <c r="BC23" s="56">
        <v>1</v>
      </c>
      <c r="BD23" s="56"/>
      <c r="BE23" s="56"/>
      <c r="BF23" s="56">
        <v>1</v>
      </c>
      <c r="BG23" s="56"/>
      <c r="BH23" s="56"/>
      <c r="BI23" s="56">
        <v>1</v>
      </c>
      <c r="BJ23" s="56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25">
      <c r="A24" s="57">
        <v>10</v>
      </c>
      <c r="B24" s="24" t="s">
        <v>1004</v>
      </c>
      <c r="C24" s="56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/>
      <c r="M24" s="56">
        <v>1</v>
      </c>
      <c r="N24" s="56"/>
      <c r="O24" s="56">
        <v>1</v>
      </c>
      <c r="P24" s="56"/>
      <c r="Q24" s="56"/>
      <c r="R24" s="56">
        <v>1</v>
      </c>
      <c r="S24" s="56"/>
      <c r="T24" s="56"/>
      <c r="U24" s="56">
        <v>1</v>
      </c>
      <c r="V24" s="56"/>
      <c r="W24" s="56"/>
      <c r="X24" s="56">
        <v>1</v>
      </c>
      <c r="Y24" s="56"/>
      <c r="Z24" s="56"/>
      <c r="AA24" s="56">
        <v>1</v>
      </c>
      <c r="AB24" s="56"/>
      <c r="AC24" s="56"/>
      <c r="AD24" s="56">
        <v>1</v>
      </c>
      <c r="AE24" s="56"/>
      <c r="AF24" s="56"/>
      <c r="AG24" s="56">
        <v>1</v>
      </c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>
        <v>1</v>
      </c>
      <c r="AT24" s="56"/>
      <c r="AU24" s="56"/>
      <c r="AV24" s="56"/>
      <c r="AW24" s="56">
        <v>1</v>
      </c>
      <c r="AX24" s="56"/>
      <c r="AY24" s="56"/>
      <c r="AZ24" s="56">
        <v>1</v>
      </c>
      <c r="BA24" s="56"/>
      <c r="BB24" s="56">
        <v>1</v>
      </c>
      <c r="BC24" s="56"/>
      <c r="BD24" s="56"/>
      <c r="BE24" s="56"/>
      <c r="BF24" s="56">
        <v>1</v>
      </c>
      <c r="BG24" s="56"/>
      <c r="BH24" s="56"/>
      <c r="BI24" s="56">
        <v>1</v>
      </c>
      <c r="BJ24" s="56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56">
        <v>11</v>
      </c>
      <c r="B25" s="4" t="s">
        <v>1005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/>
      <c r="AX25" s="5">
        <v>1</v>
      </c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6">
        <v>12</v>
      </c>
      <c r="B26" s="4" t="s">
        <v>1006</v>
      </c>
      <c r="C26" s="55"/>
      <c r="D26" s="55"/>
      <c r="E26" s="55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55"/>
      <c r="W26" s="55">
        <v>1</v>
      </c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55"/>
      <c r="AN26" s="55"/>
      <c r="AO26" s="55">
        <v>1</v>
      </c>
      <c r="AP26" s="55"/>
      <c r="AQ26" s="55"/>
      <c r="AR26" s="55">
        <v>1</v>
      </c>
      <c r="AS26" s="55"/>
      <c r="AT26" s="55"/>
      <c r="AU26" s="55">
        <v>1</v>
      </c>
      <c r="AV26" s="55"/>
      <c r="AW26" s="55"/>
      <c r="AX26" s="55">
        <v>1</v>
      </c>
      <c r="AY26" s="55"/>
      <c r="AZ26" s="55"/>
      <c r="BA26" s="55">
        <v>1</v>
      </c>
      <c r="BB26" s="55"/>
      <c r="BC26" s="55"/>
      <c r="BD26" s="55">
        <v>1</v>
      </c>
      <c r="BE26" s="55"/>
      <c r="BF26" s="55"/>
      <c r="BG26" s="55">
        <v>1</v>
      </c>
      <c r="BH26" s="55"/>
      <c r="BI26" s="55"/>
      <c r="BJ26" s="55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6">
        <v>13</v>
      </c>
      <c r="B27" s="4" t="s">
        <v>1007</v>
      </c>
      <c r="C27" s="55"/>
      <c r="D27" s="55">
        <v>1</v>
      </c>
      <c r="E27" s="55"/>
      <c r="F27" s="55"/>
      <c r="G27" s="55">
        <v>1</v>
      </c>
      <c r="H27" s="55"/>
      <c r="I27" s="55"/>
      <c r="J27" s="55">
        <v>1</v>
      </c>
      <c r="K27" s="55"/>
      <c r="L27" s="55">
        <v>1</v>
      </c>
      <c r="M27" s="55"/>
      <c r="N27" s="55"/>
      <c r="O27" s="55">
        <v>1</v>
      </c>
      <c r="P27" s="55"/>
      <c r="Q27" s="55"/>
      <c r="R27" s="55">
        <v>1</v>
      </c>
      <c r="S27" s="55"/>
      <c r="T27" s="55"/>
      <c r="U27" s="55">
        <v>1</v>
      </c>
      <c r="V27" s="55"/>
      <c r="W27" s="55"/>
      <c r="X27" s="55"/>
      <c r="Y27" s="55">
        <v>1</v>
      </c>
      <c r="Z27" s="55"/>
      <c r="AA27" s="55">
        <v>1</v>
      </c>
      <c r="AB27" s="55"/>
      <c r="AC27" s="55"/>
      <c r="AD27" s="55">
        <v>1</v>
      </c>
      <c r="AE27" s="55"/>
      <c r="AF27" s="55"/>
      <c r="AG27" s="55"/>
      <c r="AH27" s="55">
        <v>1</v>
      </c>
      <c r="AI27" s="55"/>
      <c r="AJ27" s="55">
        <v>1</v>
      </c>
      <c r="AK27" s="55"/>
      <c r="AL27" s="55"/>
      <c r="AM27" s="55"/>
      <c r="AN27" s="55">
        <v>1</v>
      </c>
      <c r="AO27" s="55"/>
      <c r="AP27" s="55"/>
      <c r="AQ27" s="55">
        <v>1</v>
      </c>
      <c r="AR27" s="55"/>
      <c r="AS27" s="55">
        <v>1</v>
      </c>
      <c r="AT27" s="55"/>
      <c r="AU27" s="55"/>
      <c r="AV27" s="55"/>
      <c r="AW27" s="55">
        <v>1</v>
      </c>
      <c r="AX27" s="55"/>
      <c r="AY27" s="55"/>
      <c r="AZ27" s="55">
        <v>1</v>
      </c>
      <c r="BA27" s="55"/>
      <c r="BB27" s="55">
        <v>1</v>
      </c>
      <c r="BC27" s="55"/>
      <c r="BD27" s="55"/>
      <c r="BE27" s="55"/>
      <c r="BF27" s="55">
        <v>1</v>
      </c>
      <c r="BG27" s="55"/>
      <c r="BH27" s="55"/>
      <c r="BI27" s="55">
        <v>1</v>
      </c>
      <c r="BJ27" s="55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6">
        <v>14</v>
      </c>
      <c r="B28" s="4" t="s">
        <v>1008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/>
      <c r="P28" s="55">
        <v>1</v>
      </c>
      <c r="Q28" s="55"/>
      <c r="R28" s="55">
        <v>1</v>
      </c>
      <c r="S28" s="55"/>
      <c r="T28" s="55"/>
      <c r="U28" s="55">
        <v>1</v>
      </c>
      <c r="V28" s="55"/>
      <c r="W28" s="55"/>
      <c r="X28" s="55">
        <v>1</v>
      </c>
      <c r="Y28" s="55"/>
      <c r="Z28" s="55"/>
      <c r="AA28" s="55">
        <v>1</v>
      </c>
      <c r="AB28" s="55"/>
      <c r="AC28" s="55"/>
      <c r="AD28" s="55">
        <v>1</v>
      </c>
      <c r="AE28" s="55"/>
      <c r="AF28" s="55"/>
      <c r="AG28" s="55">
        <v>1</v>
      </c>
      <c r="AH28" s="55"/>
      <c r="AI28" s="55"/>
      <c r="AJ28" s="55">
        <v>1</v>
      </c>
      <c r="AK28" s="55"/>
      <c r="AL28" s="55"/>
      <c r="AM28" s="55"/>
      <c r="AN28" s="55">
        <v>1</v>
      </c>
      <c r="AO28" s="55"/>
      <c r="AP28" s="55">
        <v>1</v>
      </c>
      <c r="AQ28" s="55"/>
      <c r="AR28" s="55"/>
      <c r="AS28" s="55">
        <v>1</v>
      </c>
      <c r="AT28" s="55"/>
      <c r="AU28" s="55"/>
      <c r="AV28" s="55"/>
      <c r="AW28" s="55">
        <v>1</v>
      </c>
      <c r="AX28" s="55"/>
      <c r="AY28" s="55"/>
      <c r="AZ28" s="55">
        <v>1</v>
      </c>
      <c r="BA28" s="55"/>
      <c r="BB28" s="55">
        <v>1</v>
      </c>
      <c r="BC28" s="55"/>
      <c r="BD28" s="55"/>
      <c r="BE28" s="55"/>
      <c r="BF28" s="55">
        <v>1</v>
      </c>
      <c r="BG28" s="55"/>
      <c r="BH28" s="55"/>
      <c r="BI28" s="55">
        <v>1</v>
      </c>
      <c r="BJ28" s="55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6">
        <v>15</v>
      </c>
      <c r="B29" s="4" t="s">
        <v>1009</v>
      </c>
      <c r="C29" s="55"/>
      <c r="D29" s="55">
        <v>1</v>
      </c>
      <c r="E29" s="55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/>
      <c r="Z29" s="55">
        <v>1</v>
      </c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/>
      <c r="AX29" s="55">
        <v>1</v>
      </c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6">
        <v>16</v>
      </c>
      <c r="B30" s="4" t="s">
        <v>1010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6">
        <v>17</v>
      </c>
      <c r="B31" s="4" t="s">
        <v>1011</v>
      </c>
      <c r="C31" s="55"/>
      <c r="D31" s="55"/>
      <c r="E31" s="55">
        <v>1</v>
      </c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/>
      <c r="Z31" s="55">
        <v>1</v>
      </c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/>
      <c r="AO31" s="55">
        <v>1</v>
      </c>
      <c r="AP31" s="55"/>
      <c r="AQ31" s="55"/>
      <c r="AR31" s="55">
        <v>1</v>
      </c>
      <c r="AS31" s="55"/>
      <c r="AT31" s="55"/>
      <c r="AU31" s="55">
        <v>1</v>
      </c>
      <c r="AV31" s="55"/>
      <c r="AW31" s="55"/>
      <c r="AX31" s="55">
        <v>1</v>
      </c>
      <c r="AY31" s="55"/>
      <c r="AZ31" s="55"/>
      <c r="BA31" s="55">
        <v>1</v>
      </c>
      <c r="BB31" s="55"/>
      <c r="BC31" s="55"/>
      <c r="BD31" s="55">
        <v>1</v>
      </c>
      <c r="BE31" s="55"/>
      <c r="BF31" s="55"/>
      <c r="BG31" s="55">
        <v>1</v>
      </c>
      <c r="BH31" s="55"/>
      <c r="BI31" s="55"/>
      <c r="BJ31" s="55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6">
        <v>18</v>
      </c>
      <c r="B32" s="4" t="s">
        <v>1012</v>
      </c>
      <c r="C32" s="55"/>
      <c r="D32" s="55">
        <v>1</v>
      </c>
      <c r="E32" s="55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/>
      <c r="Z32" s="55">
        <v>1</v>
      </c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/>
      <c r="AX32" s="55">
        <v>1</v>
      </c>
      <c r="AY32" s="55"/>
      <c r="AZ32" s="55">
        <v>1</v>
      </c>
      <c r="BA32" s="55"/>
      <c r="BB32" s="55"/>
      <c r="BC32" s="55"/>
      <c r="BD32" s="55">
        <v>1</v>
      </c>
      <c r="BE32" s="55"/>
      <c r="BF32" s="55"/>
      <c r="BG32" s="55">
        <v>1</v>
      </c>
      <c r="BH32" s="55"/>
      <c r="BI32" s="55"/>
      <c r="BJ32" s="55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6">
        <v>19</v>
      </c>
      <c r="B33" s="4" t="s">
        <v>1013</v>
      </c>
      <c r="C33" s="55"/>
      <c r="D33" s="55"/>
      <c r="E33" s="55">
        <v>1</v>
      </c>
      <c r="F33" s="55"/>
      <c r="G33" s="55"/>
      <c r="H33" s="55">
        <v>1</v>
      </c>
      <c r="I33" s="55"/>
      <c r="J33" s="55"/>
      <c r="K33" s="55">
        <v>1</v>
      </c>
      <c r="L33" s="55"/>
      <c r="M33" s="55"/>
      <c r="N33" s="55">
        <v>1</v>
      </c>
      <c r="O33" s="55"/>
      <c r="P33" s="55"/>
      <c r="Q33" s="55">
        <v>1</v>
      </c>
      <c r="R33" s="55"/>
      <c r="S33" s="55"/>
      <c r="T33" s="55">
        <v>1</v>
      </c>
      <c r="U33" s="55"/>
      <c r="V33" s="55"/>
      <c r="W33" s="55">
        <v>1</v>
      </c>
      <c r="X33" s="55"/>
      <c r="Y33" s="55">
        <v>1</v>
      </c>
      <c r="Z33" s="55">
        <v>1</v>
      </c>
      <c r="AA33" s="55"/>
      <c r="AB33" s="55"/>
      <c r="AC33" s="55">
        <v>1</v>
      </c>
      <c r="AD33" s="55"/>
      <c r="AE33" s="55"/>
      <c r="AF33" s="55">
        <v>1</v>
      </c>
      <c r="AG33" s="55"/>
      <c r="AH33" s="55"/>
      <c r="AI33" s="55">
        <v>1</v>
      </c>
      <c r="AJ33" s="55"/>
      <c r="AK33" s="55"/>
      <c r="AL33" s="55">
        <v>1</v>
      </c>
      <c r="AM33" s="55"/>
      <c r="AN33" s="55"/>
      <c r="AO33" s="55">
        <v>1</v>
      </c>
      <c r="AP33" s="55"/>
      <c r="AQ33" s="55"/>
      <c r="AR33" s="55">
        <v>1</v>
      </c>
      <c r="AS33" s="55"/>
      <c r="AT33" s="55"/>
      <c r="AU33" s="55">
        <v>1</v>
      </c>
      <c r="AV33" s="55"/>
      <c r="AW33" s="55"/>
      <c r="AX33" s="55">
        <v>1</v>
      </c>
      <c r="AY33" s="55"/>
      <c r="AZ33" s="55"/>
      <c r="BA33" s="55">
        <v>1</v>
      </c>
      <c r="BB33" s="55"/>
      <c r="BC33" s="55"/>
      <c r="BD33" s="55">
        <v>1</v>
      </c>
      <c r="BE33" s="55"/>
      <c r="BF33" s="55"/>
      <c r="BG33" s="55">
        <v>1</v>
      </c>
      <c r="BH33" s="55"/>
      <c r="BI33" s="55"/>
      <c r="BJ33" s="55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6">
        <v>20</v>
      </c>
      <c r="B34" s="4" t="s">
        <v>1014</v>
      </c>
      <c r="C34" s="55"/>
      <c r="D34" s="55">
        <v>1</v>
      </c>
      <c r="E34" s="55"/>
      <c r="F34" s="55"/>
      <c r="G34" s="55">
        <v>1</v>
      </c>
      <c r="H34" s="55"/>
      <c r="I34" s="55"/>
      <c r="J34" s="55">
        <v>1</v>
      </c>
      <c r="K34" s="55"/>
      <c r="L34" s="55"/>
      <c r="M34" s="55">
        <v>1</v>
      </c>
      <c r="N34" s="55"/>
      <c r="O34" s="55"/>
      <c r="P34" s="55">
        <v>1</v>
      </c>
      <c r="Q34" s="55"/>
      <c r="R34" s="55"/>
      <c r="S34" s="55">
        <v>1</v>
      </c>
      <c r="T34" s="55"/>
      <c r="U34" s="55"/>
      <c r="V34" s="55">
        <v>1</v>
      </c>
      <c r="W34" s="55"/>
      <c r="X34" s="55">
        <v>1</v>
      </c>
      <c r="Y34" s="55"/>
      <c r="Z34" s="55"/>
      <c r="AA34" s="55"/>
      <c r="AB34" s="55">
        <v>1</v>
      </c>
      <c r="AC34" s="55"/>
      <c r="AD34" s="55"/>
      <c r="AE34" s="55">
        <v>1</v>
      </c>
      <c r="AF34" s="55"/>
      <c r="AG34" s="55"/>
      <c r="AH34" s="55"/>
      <c r="AI34" s="55">
        <v>1</v>
      </c>
      <c r="AJ34" s="55"/>
      <c r="AK34" s="55">
        <v>1</v>
      </c>
      <c r="AL34" s="55"/>
      <c r="AM34" s="55"/>
      <c r="AN34" s="55">
        <v>1</v>
      </c>
      <c r="AO34" s="55"/>
      <c r="AP34" s="55"/>
      <c r="AQ34" s="55">
        <v>1</v>
      </c>
      <c r="AR34" s="55"/>
      <c r="AS34" s="55"/>
      <c r="AT34" s="55">
        <v>1</v>
      </c>
      <c r="AU34" s="55"/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56">
        <v>21</v>
      </c>
      <c r="B35" s="4" t="s">
        <v>1015</v>
      </c>
      <c r="C35" s="55">
        <v>1</v>
      </c>
      <c r="D35" s="55"/>
      <c r="E35" s="55"/>
      <c r="F35" s="55">
        <v>1</v>
      </c>
      <c r="G35" s="55"/>
      <c r="H35" s="55"/>
      <c r="I35" s="55">
        <v>1</v>
      </c>
      <c r="J35" s="55"/>
      <c r="K35" s="55"/>
      <c r="L35" s="55">
        <v>1</v>
      </c>
      <c r="M35" s="55"/>
      <c r="N35" s="55"/>
      <c r="O35" s="55">
        <v>1</v>
      </c>
      <c r="P35" s="55"/>
      <c r="Q35" s="55"/>
      <c r="R35" s="55">
        <v>1</v>
      </c>
      <c r="S35" s="55"/>
      <c r="T35" s="55"/>
      <c r="U35" s="55">
        <v>1</v>
      </c>
      <c r="V35" s="55"/>
      <c r="W35" s="55"/>
      <c r="X35" s="55"/>
      <c r="Y35" s="55"/>
      <c r="Z35" s="55"/>
      <c r="AA35" s="55">
        <v>1</v>
      </c>
      <c r="AB35" s="55"/>
      <c r="AC35" s="55"/>
      <c r="AD35" s="55">
        <v>1</v>
      </c>
      <c r="AE35" s="55"/>
      <c r="AF35" s="55"/>
      <c r="AG35" s="55"/>
      <c r="AH35" s="55">
        <v>1</v>
      </c>
      <c r="AI35" s="55"/>
      <c r="AJ35" s="55">
        <v>1</v>
      </c>
      <c r="AK35" s="55"/>
      <c r="AL35" s="55"/>
      <c r="AM35" s="55">
        <v>1</v>
      </c>
      <c r="AN35" s="55"/>
      <c r="AO35" s="55"/>
      <c r="AP35" s="55">
        <v>1</v>
      </c>
      <c r="AQ35" s="55"/>
      <c r="AR35" s="55"/>
      <c r="AS35" s="55">
        <v>1</v>
      </c>
      <c r="AT35" s="55"/>
      <c r="AU35" s="55"/>
      <c r="AV35" s="55"/>
      <c r="AW35" s="55">
        <v>1</v>
      </c>
      <c r="AX35" s="55"/>
      <c r="AY35" s="55"/>
      <c r="AZ35" s="55">
        <v>1</v>
      </c>
      <c r="BA35" s="55"/>
      <c r="BB35" s="55"/>
      <c r="BC35" s="55">
        <v>1</v>
      </c>
      <c r="BD35" s="55"/>
      <c r="BE35" s="55"/>
      <c r="BF35" s="55">
        <v>1</v>
      </c>
      <c r="BG35" s="55"/>
      <c r="BH35" s="55"/>
      <c r="BI35" s="55">
        <v>1</v>
      </c>
      <c r="BJ35" s="55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68" t="s">
        <v>277</v>
      </c>
      <c r="B36" s="69"/>
      <c r="C36" s="3">
        <f t="shared" ref="C36:AH36" si="0">SUM(C15:C35)</f>
        <v>4</v>
      </c>
      <c r="D36" s="3">
        <f t="shared" si="0"/>
        <v>10</v>
      </c>
      <c r="E36" s="3">
        <f t="shared" si="0"/>
        <v>7</v>
      </c>
      <c r="F36" s="3">
        <f t="shared" si="0"/>
        <v>4</v>
      </c>
      <c r="G36" s="3">
        <f t="shared" si="0"/>
        <v>13</v>
      </c>
      <c r="H36" s="3">
        <f t="shared" si="0"/>
        <v>4</v>
      </c>
      <c r="I36" s="3">
        <f t="shared" si="0"/>
        <v>7</v>
      </c>
      <c r="J36" s="3">
        <f t="shared" si="0"/>
        <v>9</v>
      </c>
      <c r="K36" s="3">
        <f t="shared" si="0"/>
        <v>5</v>
      </c>
      <c r="L36" s="3">
        <f t="shared" si="0"/>
        <v>6</v>
      </c>
      <c r="M36" s="3">
        <f t="shared" si="0"/>
        <v>9</v>
      </c>
      <c r="N36" s="3">
        <f t="shared" si="0"/>
        <v>6</v>
      </c>
      <c r="O36" s="3">
        <f t="shared" si="0"/>
        <v>6</v>
      </c>
      <c r="P36" s="3">
        <f t="shared" si="0"/>
        <v>10</v>
      </c>
      <c r="Q36" s="3">
        <f t="shared" si="0"/>
        <v>5</v>
      </c>
      <c r="R36" s="3">
        <f t="shared" si="0"/>
        <v>8</v>
      </c>
      <c r="S36" s="3">
        <f t="shared" si="0"/>
        <v>8</v>
      </c>
      <c r="T36" s="3">
        <f t="shared" si="0"/>
        <v>5</v>
      </c>
      <c r="U36" s="3">
        <f t="shared" si="0"/>
        <v>8</v>
      </c>
      <c r="V36" s="3">
        <f t="shared" si="0"/>
        <v>8</v>
      </c>
      <c r="W36" s="3">
        <f t="shared" si="0"/>
        <v>5</v>
      </c>
      <c r="X36" s="3">
        <f t="shared" si="0"/>
        <v>4</v>
      </c>
      <c r="Y36" s="3">
        <f t="shared" si="0"/>
        <v>8</v>
      </c>
      <c r="Z36" s="3">
        <f t="shared" si="0"/>
        <v>9</v>
      </c>
      <c r="AA36" s="3">
        <f t="shared" si="0"/>
        <v>7</v>
      </c>
      <c r="AB36" s="3">
        <f t="shared" si="0"/>
        <v>9</v>
      </c>
      <c r="AC36" s="3">
        <f t="shared" si="0"/>
        <v>5</v>
      </c>
      <c r="AD36" s="3">
        <f t="shared" si="0"/>
        <v>7</v>
      </c>
      <c r="AE36" s="3">
        <f t="shared" si="0"/>
        <v>9</v>
      </c>
      <c r="AF36" s="3">
        <f t="shared" si="0"/>
        <v>5</v>
      </c>
      <c r="AG36" s="3">
        <f t="shared" si="0"/>
        <v>3</v>
      </c>
      <c r="AH36" s="3">
        <f t="shared" si="0"/>
        <v>11</v>
      </c>
      <c r="AI36" s="3">
        <f t="shared" ref="AI36:BN36" si="1">SUM(AI15:AI35)</f>
        <v>7</v>
      </c>
      <c r="AJ36" s="3">
        <f t="shared" si="1"/>
        <v>7</v>
      </c>
      <c r="AK36" s="3">
        <f t="shared" si="1"/>
        <v>9</v>
      </c>
      <c r="AL36" s="3">
        <f t="shared" si="1"/>
        <v>5</v>
      </c>
      <c r="AM36" s="3">
        <f t="shared" si="1"/>
        <v>3</v>
      </c>
      <c r="AN36" s="3">
        <f t="shared" si="1"/>
        <v>11</v>
      </c>
      <c r="AO36" s="3">
        <f t="shared" si="1"/>
        <v>7</v>
      </c>
      <c r="AP36" s="3">
        <f t="shared" si="1"/>
        <v>4</v>
      </c>
      <c r="AQ36" s="3">
        <f t="shared" si="1"/>
        <v>10</v>
      </c>
      <c r="AR36" s="3">
        <f t="shared" si="1"/>
        <v>7</v>
      </c>
      <c r="AS36" s="3">
        <f t="shared" si="1"/>
        <v>7</v>
      </c>
      <c r="AT36" s="3">
        <f t="shared" si="1"/>
        <v>7</v>
      </c>
      <c r="AU36" s="3">
        <f t="shared" si="1"/>
        <v>7</v>
      </c>
      <c r="AV36" s="3">
        <f t="shared" si="1"/>
        <v>1</v>
      </c>
      <c r="AW36" s="3">
        <f t="shared" si="1"/>
        <v>7</v>
      </c>
      <c r="AX36" s="3">
        <f t="shared" si="1"/>
        <v>13</v>
      </c>
      <c r="AY36" s="3">
        <f t="shared" si="1"/>
        <v>1</v>
      </c>
      <c r="AZ36" s="3">
        <f t="shared" si="1"/>
        <v>12</v>
      </c>
      <c r="BA36" s="3">
        <f t="shared" si="1"/>
        <v>8</v>
      </c>
      <c r="BB36" s="3">
        <f t="shared" si="1"/>
        <v>6</v>
      </c>
      <c r="BC36" s="3">
        <f t="shared" si="1"/>
        <v>6</v>
      </c>
      <c r="BD36" s="3">
        <f t="shared" si="1"/>
        <v>9</v>
      </c>
      <c r="BE36" s="3">
        <f t="shared" si="1"/>
        <v>1</v>
      </c>
      <c r="BF36" s="3">
        <f t="shared" si="1"/>
        <v>11</v>
      </c>
      <c r="BG36" s="3">
        <f t="shared" si="1"/>
        <v>9</v>
      </c>
      <c r="BH36" s="3">
        <f t="shared" si="1"/>
        <v>1</v>
      </c>
      <c r="BI36" s="3">
        <f t="shared" si="1"/>
        <v>11</v>
      </c>
      <c r="BJ36" s="3">
        <f t="shared" si="1"/>
        <v>9</v>
      </c>
      <c r="BK36" s="3">
        <f t="shared" si="1"/>
        <v>2</v>
      </c>
      <c r="BL36" s="3">
        <f t="shared" si="1"/>
        <v>9</v>
      </c>
      <c r="BM36" s="3">
        <f t="shared" si="1"/>
        <v>10</v>
      </c>
      <c r="BN36" s="3">
        <f t="shared" si="1"/>
        <v>7</v>
      </c>
      <c r="BO36" s="3">
        <f t="shared" ref="BO36:CT36" si="2">SUM(BO15:BO35)</f>
        <v>7</v>
      </c>
      <c r="BP36" s="3">
        <f t="shared" si="2"/>
        <v>7</v>
      </c>
      <c r="BQ36" s="3">
        <f t="shared" si="2"/>
        <v>9</v>
      </c>
      <c r="BR36" s="3">
        <f t="shared" si="2"/>
        <v>10</v>
      </c>
      <c r="BS36" s="3">
        <f t="shared" si="2"/>
        <v>2</v>
      </c>
      <c r="BT36" s="3">
        <f t="shared" si="2"/>
        <v>8</v>
      </c>
      <c r="BU36" s="3">
        <f t="shared" si="2"/>
        <v>8</v>
      </c>
      <c r="BV36" s="3">
        <f t="shared" si="2"/>
        <v>5</v>
      </c>
      <c r="BW36" s="3">
        <f t="shared" si="2"/>
        <v>8</v>
      </c>
      <c r="BX36" s="3">
        <f t="shared" si="2"/>
        <v>9</v>
      </c>
      <c r="BY36" s="3">
        <f t="shared" si="2"/>
        <v>4</v>
      </c>
      <c r="BZ36" s="3">
        <f t="shared" si="2"/>
        <v>5</v>
      </c>
      <c r="CA36" s="3">
        <f t="shared" si="2"/>
        <v>9</v>
      </c>
      <c r="CB36" s="3">
        <f t="shared" si="2"/>
        <v>7</v>
      </c>
      <c r="CC36" s="3">
        <f t="shared" si="2"/>
        <v>7</v>
      </c>
      <c r="CD36" s="3">
        <f t="shared" si="2"/>
        <v>8</v>
      </c>
      <c r="CE36" s="3">
        <f t="shared" si="2"/>
        <v>6</v>
      </c>
      <c r="CF36" s="3">
        <f t="shared" si="2"/>
        <v>8</v>
      </c>
      <c r="CG36" s="3">
        <f t="shared" si="2"/>
        <v>8</v>
      </c>
      <c r="CH36" s="3">
        <f t="shared" si="2"/>
        <v>5</v>
      </c>
      <c r="CI36" s="3">
        <f t="shared" si="2"/>
        <v>7</v>
      </c>
      <c r="CJ36" s="3">
        <f t="shared" si="2"/>
        <v>8</v>
      </c>
      <c r="CK36" s="3">
        <f t="shared" si="2"/>
        <v>6</v>
      </c>
      <c r="CL36" s="3">
        <f t="shared" si="2"/>
        <v>5</v>
      </c>
      <c r="CM36" s="3">
        <f t="shared" si="2"/>
        <v>9</v>
      </c>
      <c r="CN36" s="3">
        <f t="shared" si="2"/>
        <v>7</v>
      </c>
      <c r="CO36" s="3">
        <f t="shared" si="2"/>
        <v>7</v>
      </c>
      <c r="CP36" s="3">
        <f t="shared" si="2"/>
        <v>8</v>
      </c>
      <c r="CQ36" s="3">
        <f t="shared" si="2"/>
        <v>6</v>
      </c>
      <c r="CR36" s="3">
        <f t="shared" si="2"/>
        <v>8</v>
      </c>
      <c r="CS36" s="3">
        <f t="shared" si="2"/>
        <v>6</v>
      </c>
      <c r="CT36" s="3">
        <f t="shared" si="2"/>
        <v>7</v>
      </c>
      <c r="CU36" s="3">
        <f t="shared" ref="CU36:DR36" si="3">SUM(CU15:CU35)</f>
        <v>5</v>
      </c>
      <c r="CV36" s="3">
        <f t="shared" si="3"/>
        <v>9</v>
      </c>
      <c r="CW36" s="3">
        <f t="shared" si="3"/>
        <v>7</v>
      </c>
      <c r="CX36" s="3">
        <f t="shared" si="3"/>
        <v>1</v>
      </c>
      <c r="CY36" s="3">
        <f t="shared" si="3"/>
        <v>11</v>
      </c>
      <c r="CZ36" s="3">
        <f t="shared" si="3"/>
        <v>9</v>
      </c>
      <c r="DA36" s="3">
        <f t="shared" si="3"/>
        <v>4</v>
      </c>
      <c r="DB36" s="3">
        <f t="shared" si="3"/>
        <v>6</v>
      </c>
      <c r="DC36" s="3">
        <f t="shared" si="3"/>
        <v>11</v>
      </c>
      <c r="DD36" s="3">
        <f t="shared" si="3"/>
        <v>2</v>
      </c>
      <c r="DE36" s="3">
        <f t="shared" si="3"/>
        <v>11</v>
      </c>
      <c r="DF36" s="3">
        <f t="shared" si="3"/>
        <v>8</v>
      </c>
      <c r="DG36" s="3">
        <f t="shared" si="3"/>
        <v>7</v>
      </c>
      <c r="DH36" s="3">
        <f t="shared" si="3"/>
        <v>11</v>
      </c>
      <c r="DI36" s="3">
        <f t="shared" si="3"/>
        <v>3</v>
      </c>
      <c r="DJ36" s="3">
        <f t="shared" si="3"/>
        <v>5</v>
      </c>
      <c r="DK36" s="3">
        <f t="shared" si="3"/>
        <v>8</v>
      </c>
      <c r="DL36" s="3">
        <f t="shared" si="3"/>
        <v>8</v>
      </c>
      <c r="DM36" s="3">
        <f t="shared" si="3"/>
        <v>8</v>
      </c>
      <c r="DN36" s="3">
        <f t="shared" si="3"/>
        <v>13</v>
      </c>
      <c r="DO36" s="3">
        <f t="shared" si="3"/>
        <v>0</v>
      </c>
      <c r="DP36" s="3">
        <f t="shared" si="3"/>
        <v>7</v>
      </c>
      <c r="DQ36" s="3">
        <f t="shared" si="3"/>
        <v>14</v>
      </c>
      <c r="DR36" s="3">
        <f t="shared" si="3"/>
        <v>0</v>
      </c>
    </row>
    <row r="37" spans="1:254" ht="37.5" customHeight="1" x14ac:dyDescent="0.25">
      <c r="A37" s="70" t="s">
        <v>642</v>
      </c>
      <c r="B37" s="71"/>
      <c r="C37" s="18">
        <f>C36/21%</f>
        <v>19.047619047619047</v>
      </c>
      <c r="D37" s="18">
        <f t="shared" ref="D37:BO37" si="4">D36/21%</f>
        <v>47.61904761904762</v>
      </c>
      <c r="E37" s="18">
        <f t="shared" si="4"/>
        <v>33.333333333333336</v>
      </c>
      <c r="F37" s="18">
        <f t="shared" si="4"/>
        <v>19.047619047619047</v>
      </c>
      <c r="G37" s="18">
        <f t="shared" si="4"/>
        <v>61.904761904761905</v>
      </c>
      <c r="H37" s="18">
        <f t="shared" si="4"/>
        <v>19.047619047619047</v>
      </c>
      <c r="I37" s="18">
        <f t="shared" si="4"/>
        <v>33.333333333333336</v>
      </c>
      <c r="J37" s="18">
        <f t="shared" si="4"/>
        <v>42.857142857142861</v>
      </c>
      <c r="K37" s="18">
        <f t="shared" si="4"/>
        <v>23.80952380952381</v>
      </c>
      <c r="L37" s="18">
        <f t="shared" si="4"/>
        <v>28.571428571428573</v>
      </c>
      <c r="M37" s="18">
        <f t="shared" si="4"/>
        <v>42.857142857142861</v>
      </c>
      <c r="N37" s="18">
        <f t="shared" si="4"/>
        <v>28.571428571428573</v>
      </c>
      <c r="O37" s="18">
        <f t="shared" si="4"/>
        <v>28.571428571428573</v>
      </c>
      <c r="P37" s="18">
        <f t="shared" si="4"/>
        <v>47.61904761904762</v>
      </c>
      <c r="Q37" s="18">
        <f t="shared" si="4"/>
        <v>23.80952380952381</v>
      </c>
      <c r="R37" s="18">
        <f t="shared" si="4"/>
        <v>38.095238095238095</v>
      </c>
      <c r="S37" s="18">
        <f t="shared" si="4"/>
        <v>38.095238095238095</v>
      </c>
      <c r="T37" s="18">
        <f t="shared" si="4"/>
        <v>23.80952380952381</v>
      </c>
      <c r="U37" s="18">
        <f t="shared" si="4"/>
        <v>38.095238095238095</v>
      </c>
      <c r="V37" s="18">
        <f t="shared" si="4"/>
        <v>38.095238095238095</v>
      </c>
      <c r="W37" s="18">
        <f t="shared" si="4"/>
        <v>23.80952380952381</v>
      </c>
      <c r="X37" s="18">
        <f t="shared" si="4"/>
        <v>19.047619047619047</v>
      </c>
      <c r="Y37" s="18">
        <f t="shared" si="4"/>
        <v>38.095238095238095</v>
      </c>
      <c r="Z37" s="18">
        <f t="shared" si="4"/>
        <v>42.857142857142861</v>
      </c>
      <c r="AA37" s="18">
        <f t="shared" si="4"/>
        <v>33.333333333333336</v>
      </c>
      <c r="AB37" s="18">
        <f t="shared" si="4"/>
        <v>42.857142857142861</v>
      </c>
      <c r="AC37" s="18">
        <f t="shared" si="4"/>
        <v>23.80952380952381</v>
      </c>
      <c r="AD37" s="18">
        <f t="shared" si="4"/>
        <v>33.333333333333336</v>
      </c>
      <c r="AE37" s="18">
        <f t="shared" si="4"/>
        <v>42.857142857142861</v>
      </c>
      <c r="AF37" s="18">
        <f t="shared" si="4"/>
        <v>23.80952380952381</v>
      </c>
      <c r="AG37" s="18">
        <f t="shared" si="4"/>
        <v>14.285714285714286</v>
      </c>
      <c r="AH37" s="18">
        <f t="shared" si="4"/>
        <v>52.38095238095238</v>
      </c>
      <c r="AI37" s="18">
        <f t="shared" si="4"/>
        <v>33.333333333333336</v>
      </c>
      <c r="AJ37" s="18">
        <f t="shared" si="4"/>
        <v>33.333333333333336</v>
      </c>
      <c r="AK37" s="18">
        <f t="shared" si="4"/>
        <v>42.857142857142861</v>
      </c>
      <c r="AL37" s="18">
        <f t="shared" si="4"/>
        <v>23.80952380952381</v>
      </c>
      <c r="AM37" s="18">
        <f t="shared" si="4"/>
        <v>14.285714285714286</v>
      </c>
      <c r="AN37" s="18">
        <f t="shared" si="4"/>
        <v>52.38095238095238</v>
      </c>
      <c r="AO37" s="18">
        <f t="shared" si="4"/>
        <v>33.333333333333336</v>
      </c>
      <c r="AP37" s="18">
        <f t="shared" si="4"/>
        <v>19.047619047619047</v>
      </c>
      <c r="AQ37" s="18">
        <f t="shared" si="4"/>
        <v>47.61904761904762</v>
      </c>
      <c r="AR37" s="18">
        <f t="shared" si="4"/>
        <v>33.333333333333336</v>
      </c>
      <c r="AS37" s="18">
        <f t="shared" si="4"/>
        <v>33.333333333333336</v>
      </c>
      <c r="AT37" s="18">
        <f t="shared" si="4"/>
        <v>33.333333333333336</v>
      </c>
      <c r="AU37" s="18">
        <f t="shared" si="4"/>
        <v>33.333333333333336</v>
      </c>
      <c r="AV37" s="18">
        <f t="shared" si="4"/>
        <v>4.7619047619047619</v>
      </c>
      <c r="AW37" s="18">
        <f t="shared" si="4"/>
        <v>33.333333333333336</v>
      </c>
      <c r="AX37" s="18">
        <f t="shared" si="4"/>
        <v>61.904761904761905</v>
      </c>
      <c r="AY37" s="18">
        <f t="shared" si="4"/>
        <v>4.7619047619047619</v>
      </c>
      <c r="AZ37" s="18">
        <f t="shared" si="4"/>
        <v>57.142857142857146</v>
      </c>
      <c r="BA37" s="18">
        <f t="shared" si="4"/>
        <v>38.095238095238095</v>
      </c>
      <c r="BB37" s="18">
        <f t="shared" si="4"/>
        <v>28.571428571428573</v>
      </c>
      <c r="BC37" s="18">
        <f t="shared" si="4"/>
        <v>28.571428571428573</v>
      </c>
      <c r="BD37" s="18">
        <f t="shared" si="4"/>
        <v>42.857142857142861</v>
      </c>
      <c r="BE37" s="18">
        <f t="shared" si="4"/>
        <v>4.7619047619047619</v>
      </c>
      <c r="BF37" s="18">
        <f t="shared" si="4"/>
        <v>52.38095238095238</v>
      </c>
      <c r="BG37" s="18">
        <f t="shared" si="4"/>
        <v>42.857142857142861</v>
      </c>
      <c r="BH37" s="18">
        <f t="shared" si="4"/>
        <v>4.7619047619047619</v>
      </c>
      <c r="BI37" s="18">
        <f t="shared" si="4"/>
        <v>52.38095238095238</v>
      </c>
      <c r="BJ37" s="18">
        <f t="shared" si="4"/>
        <v>42.857142857142861</v>
      </c>
      <c r="BK37" s="18">
        <f t="shared" si="4"/>
        <v>9.5238095238095237</v>
      </c>
      <c r="BL37" s="18">
        <f t="shared" si="4"/>
        <v>42.857142857142861</v>
      </c>
      <c r="BM37" s="18">
        <f t="shared" si="4"/>
        <v>47.61904761904762</v>
      </c>
      <c r="BN37" s="18">
        <f t="shared" si="4"/>
        <v>33.333333333333336</v>
      </c>
      <c r="BO37" s="18">
        <f t="shared" si="4"/>
        <v>33.333333333333336</v>
      </c>
      <c r="BP37" s="18">
        <f t="shared" ref="BP37:DR37" si="5">BP36/21%</f>
        <v>33.333333333333336</v>
      </c>
      <c r="BQ37" s="18">
        <f t="shared" si="5"/>
        <v>42.857142857142861</v>
      </c>
      <c r="BR37" s="18">
        <f t="shared" si="5"/>
        <v>47.61904761904762</v>
      </c>
      <c r="BS37" s="18">
        <f t="shared" si="5"/>
        <v>9.5238095238095237</v>
      </c>
      <c r="BT37" s="18">
        <f t="shared" si="5"/>
        <v>38.095238095238095</v>
      </c>
      <c r="BU37" s="18">
        <f t="shared" si="5"/>
        <v>38.095238095238095</v>
      </c>
      <c r="BV37" s="18">
        <f t="shared" si="5"/>
        <v>23.80952380952381</v>
      </c>
      <c r="BW37" s="18">
        <f t="shared" si="5"/>
        <v>38.095238095238095</v>
      </c>
      <c r="BX37" s="18">
        <f t="shared" si="5"/>
        <v>42.857142857142861</v>
      </c>
      <c r="BY37" s="18">
        <f t="shared" si="5"/>
        <v>19.047619047619047</v>
      </c>
      <c r="BZ37" s="18">
        <f t="shared" si="5"/>
        <v>23.80952380952381</v>
      </c>
      <c r="CA37" s="18">
        <f t="shared" si="5"/>
        <v>42.857142857142861</v>
      </c>
      <c r="CB37" s="18">
        <f t="shared" si="5"/>
        <v>33.333333333333336</v>
      </c>
      <c r="CC37" s="18">
        <f t="shared" si="5"/>
        <v>33.333333333333336</v>
      </c>
      <c r="CD37" s="18">
        <f t="shared" si="5"/>
        <v>38.095238095238095</v>
      </c>
      <c r="CE37" s="18">
        <f t="shared" si="5"/>
        <v>28.571428571428573</v>
      </c>
      <c r="CF37" s="18">
        <f t="shared" si="5"/>
        <v>38.095238095238095</v>
      </c>
      <c r="CG37" s="18">
        <f t="shared" si="5"/>
        <v>38.095238095238095</v>
      </c>
      <c r="CH37" s="18">
        <f t="shared" si="5"/>
        <v>23.80952380952381</v>
      </c>
      <c r="CI37" s="18">
        <f t="shared" si="5"/>
        <v>33.333333333333336</v>
      </c>
      <c r="CJ37" s="18">
        <f t="shared" si="5"/>
        <v>38.095238095238095</v>
      </c>
      <c r="CK37" s="18">
        <f t="shared" si="5"/>
        <v>28.571428571428573</v>
      </c>
      <c r="CL37" s="18">
        <f t="shared" si="5"/>
        <v>23.80952380952381</v>
      </c>
      <c r="CM37" s="18">
        <f t="shared" si="5"/>
        <v>42.857142857142861</v>
      </c>
      <c r="CN37" s="18">
        <f t="shared" si="5"/>
        <v>33.333333333333336</v>
      </c>
      <c r="CO37" s="18">
        <f t="shared" si="5"/>
        <v>33.333333333333336</v>
      </c>
      <c r="CP37" s="18">
        <f t="shared" si="5"/>
        <v>38.095238095238095</v>
      </c>
      <c r="CQ37" s="18">
        <f t="shared" si="5"/>
        <v>28.571428571428573</v>
      </c>
      <c r="CR37" s="18">
        <f t="shared" si="5"/>
        <v>38.095238095238095</v>
      </c>
      <c r="CS37" s="18">
        <f t="shared" si="5"/>
        <v>28.571428571428573</v>
      </c>
      <c r="CT37" s="18">
        <f t="shared" si="5"/>
        <v>33.333333333333336</v>
      </c>
      <c r="CU37" s="18">
        <f t="shared" si="5"/>
        <v>23.80952380952381</v>
      </c>
      <c r="CV37" s="18">
        <f t="shared" si="5"/>
        <v>42.857142857142861</v>
      </c>
      <c r="CW37" s="18">
        <f t="shared" si="5"/>
        <v>33.333333333333336</v>
      </c>
      <c r="CX37" s="18">
        <f t="shared" si="5"/>
        <v>4.7619047619047619</v>
      </c>
      <c r="CY37" s="18">
        <f t="shared" si="5"/>
        <v>52.38095238095238</v>
      </c>
      <c r="CZ37" s="18">
        <f t="shared" si="5"/>
        <v>42.857142857142861</v>
      </c>
      <c r="DA37" s="18">
        <f t="shared" si="5"/>
        <v>19.047619047619047</v>
      </c>
      <c r="DB37" s="18">
        <f t="shared" si="5"/>
        <v>28.571428571428573</v>
      </c>
      <c r="DC37" s="18">
        <f t="shared" si="5"/>
        <v>52.38095238095238</v>
      </c>
      <c r="DD37" s="18">
        <f t="shared" si="5"/>
        <v>9.5238095238095237</v>
      </c>
      <c r="DE37" s="18">
        <f t="shared" si="5"/>
        <v>52.38095238095238</v>
      </c>
      <c r="DF37" s="18">
        <f t="shared" si="5"/>
        <v>38.095238095238095</v>
      </c>
      <c r="DG37" s="18">
        <f t="shared" si="5"/>
        <v>33.333333333333336</v>
      </c>
      <c r="DH37" s="18">
        <f t="shared" si="5"/>
        <v>52.38095238095238</v>
      </c>
      <c r="DI37" s="18">
        <f t="shared" si="5"/>
        <v>14.285714285714286</v>
      </c>
      <c r="DJ37" s="18">
        <f t="shared" si="5"/>
        <v>23.80952380952381</v>
      </c>
      <c r="DK37" s="18">
        <f t="shared" si="5"/>
        <v>38.095238095238095</v>
      </c>
      <c r="DL37" s="18">
        <f t="shared" si="5"/>
        <v>38.095238095238095</v>
      </c>
      <c r="DM37" s="18">
        <f t="shared" si="5"/>
        <v>38.095238095238095</v>
      </c>
      <c r="DN37" s="18">
        <f t="shared" si="5"/>
        <v>61.904761904761905</v>
      </c>
      <c r="DO37" s="18">
        <f t="shared" si="5"/>
        <v>0</v>
      </c>
      <c r="DP37" s="18">
        <f t="shared" si="5"/>
        <v>33.333333333333336</v>
      </c>
      <c r="DQ37" s="18">
        <f t="shared" si="5"/>
        <v>66.666666666666671</v>
      </c>
      <c r="DR37" s="18">
        <f t="shared" si="5"/>
        <v>0</v>
      </c>
    </row>
    <row r="39" spans="1:254" x14ac:dyDescent="0.25">
      <c r="B39" s="76" t="s">
        <v>617</v>
      </c>
      <c r="C39" s="77"/>
      <c r="D39" s="77"/>
      <c r="E39" s="78"/>
      <c r="F39" s="23"/>
      <c r="G39" s="23"/>
    </row>
    <row r="40" spans="1:254" x14ac:dyDescent="0.25">
      <c r="B40" s="4" t="s">
        <v>618</v>
      </c>
      <c r="C40" s="37" t="s">
        <v>626</v>
      </c>
      <c r="D40" s="3">
        <f>E40/100*21</f>
        <v>5.25</v>
      </c>
      <c r="E40" s="34">
        <f>(C37+F37+I37+L37)/4</f>
        <v>25</v>
      </c>
    </row>
    <row r="41" spans="1:254" x14ac:dyDescent="0.25">
      <c r="B41" s="4" t="s">
        <v>619</v>
      </c>
      <c r="C41" s="37" t="s">
        <v>626</v>
      </c>
      <c r="D41" s="3">
        <f>E41/100*21</f>
        <v>10.25</v>
      </c>
      <c r="E41" s="34">
        <f>(D37+G37+J37+M37)/4</f>
        <v>48.80952380952381</v>
      </c>
    </row>
    <row r="42" spans="1:254" x14ac:dyDescent="0.25">
      <c r="B42" s="4" t="s">
        <v>620</v>
      </c>
      <c r="C42" s="37" t="s">
        <v>626</v>
      </c>
      <c r="D42" s="3">
        <f>E42/100*21</f>
        <v>5.5</v>
      </c>
      <c r="E42" s="34">
        <f>(E37+H37+K37+N37)/4</f>
        <v>26.19047619047619</v>
      </c>
    </row>
    <row r="43" spans="1:254" x14ac:dyDescent="0.25">
      <c r="B43" s="4"/>
      <c r="C43" s="37"/>
      <c r="D43" s="35">
        <f>SUM(D40:D42)</f>
        <v>21</v>
      </c>
      <c r="E43" s="36">
        <f>SUM(E40:E42)</f>
        <v>100</v>
      </c>
    </row>
    <row r="44" spans="1:254" ht="15" customHeight="1" x14ac:dyDescent="0.25">
      <c r="B44" s="4"/>
      <c r="C44" s="4"/>
      <c r="D44" s="86" t="s">
        <v>56</v>
      </c>
      <c r="E44" s="87"/>
      <c r="F44" s="88" t="s">
        <v>3</v>
      </c>
      <c r="G44" s="89"/>
    </row>
    <row r="45" spans="1:254" x14ac:dyDescent="0.25">
      <c r="B45" s="4" t="s">
        <v>618</v>
      </c>
      <c r="C45" s="37" t="s">
        <v>627</v>
      </c>
      <c r="D45" s="38">
        <f>E45/100*21</f>
        <v>6.5</v>
      </c>
      <c r="E45" s="34">
        <f>(O37+R37+U37+X37)/4</f>
        <v>30.952380952380953</v>
      </c>
      <c r="F45" s="44">
        <f>G45/100*21</f>
        <v>6.0000000000000009</v>
      </c>
      <c r="G45" s="34">
        <f>(AA37+AD37+AG37+AJ37)/4</f>
        <v>28.571428571428577</v>
      </c>
    </row>
    <row r="46" spans="1:254" x14ac:dyDescent="0.25">
      <c r="B46" s="4" t="s">
        <v>619</v>
      </c>
      <c r="C46" s="37" t="s">
        <v>627</v>
      </c>
      <c r="D46" s="38">
        <f>E46/100*21</f>
        <v>8.5000000000000018</v>
      </c>
      <c r="E46" s="34">
        <f>(P37+S37+V37+Y37)/4</f>
        <v>40.476190476190482</v>
      </c>
      <c r="F46" s="44">
        <f>G46/100*21</f>
        <v>9.5</v>
      </c>
      <c r="G46" s="34">
        <f>(AB37+AE37+AH37+AK37)/4</f>
        <v>45.238095238095241</v>
      </c>
    </row>
    <row r="47" spans="1:254" x14ac:dyDescent="0.25">
      <c r="B47" s="4" t="s">
        <v>620</v>
      </c>
      <c r="C47" s="37" t="s">
        <v>627</v>
      </c>
      <c r="D47" s="38">
        <f>E47/100*21</f>
        <v>6.0000000000000009</v>
      </c>
      <c r="E47" s="34">
        <f>(Q37+T37+W37+Z37)/4</f>
        <v>28.571428571428573</v>
      </c>
      <c r="F47" s="44">
        <f>G47/100*21</f>
        <v>5.5</v>
      </c>
      <c r="G47" s="34">
        <f>(AC37+AF37+AI37+AL37)/4</f>
        <v>26.190476190476193</v>
      </c>
    </row>
    <row r="48" spans="1:254" x14ac:dyDescent="0.25">
      <c r="B48" s="4"/>
      <c r="C48" s="37"/>
      <c r="D48" s="36">
        <f>SUM(D45:D47)</f>
        <v>21.000000000000004</v>
      </c>
      <c r="E48" s="36">
        <f>SUM(E45:E47)</f>
        <v>100</v>
      </c>
      <c r="F48" s="39">
        <f>SUM(F45:F47)</f>
        <v>21</v>
      </c>
      <c r="G48" s="45">
        <f>SUM(G45:G47)</f>
        <v>100.00000000000001</v>
      </c>
    </row>
    <row r="49" spans="2:13" x14ac:dyDescent="0.25">
      <c r="B49" s="4" t="s">
        <v>618</v>
      </c>
      <c r="C49" s="37" t="s">
        <v>628</v>
      </c>
      <c r="D49" s="3">
        <f>E49/100*21</f>
        <v>3.75</v>
      </c>
      <c r="E49" s="34">
        <f>(AM37+AP37+AS37+AV37)/4</f>
        <v>17.857142857142858</v>
      </c>
    </row>
    <row r="50" spans="2:13" x14ac:dyDescent="0.25">
      <c r="B50" s="4" t="s">
        <v>619</v>
      </c>
      <c r="C50" s="37" t="s">
        <v>628</v>
      </c>
      <c r="D50" s="3">
        <f>E50/100*21</f>
        <v>8.7500000000000018</v>
      </c>
      <c r="E50" s="34">
        <f>(AN37+AQ37+AT37+AW37)/4</f>
        <v>41.666666666666671</v>
      </c>
    </row>
    <row r="51" spans="2:13" x14ac:dyDescent="0.25">
      <c r="B51" s="4" t="s">
        <v>620</v>
      </c>
      <c r="C51" s="37" t="s">
        <v>628</v>
      </c>
      <c r="D51" s="3">
        <f>E51/100*21</f>
        <v>8.5</v>
      </c>
      <c r="E51" s="34">
        <f>(AO37+AR37+AU37+AX37)/4</f>
        <v>40.476190476190474</v>
      </c>
    </row>
    <row r="52" spans="2:13" x14ac:dyDescent="0.25">
      <c r="B52" s="4"/>
      <c r="C52" s="43"/>
      <c r="D52" s="40">
        <f>SUM(D49:D51)</f>
        <v>21</v>
      </c>
      <c r="E52" s="41">
        <f>SUM(E49:E51)</f>
        <v>100</v>
      </c>
      <c r="F52" s="42"/>
    </row>
    <row r="53" spans="2:13" x14ac:dyDescent="0.25">
      <c r="B53" s="4"/>
      <c r="C53" s="37"/>
      <c r="D53" s="86" t="s">
        <v>159</v>
      </c>
      <c r="E53" s="87"/>
      <c r="F53" s="86" t="s">
        <v>116</v>
      </c>
      <c r="G53" s="87"/>
      <c r="H53" s="90" t="s">
        <v>174</v>
      </c>
      <c r="I53" s="91"/>
      <c r="J53" s="64" t="s">
        <v>186</v>
      </c>
      <c r="K53" s="64"/>
      <c r="L53" s="64" t="s">
        <v>117</v>
      </c>
      <c r="M53" s="64"/>
    </row>
    <row r="54" spans="2:13" x14ac:dyDescent="0.25">
      <c r="B54" s="4" t="s">
        <v>618</v>
      </c>
      <c r="C54" s="37" t="s">
        <v>629</v>
      </c>
      <c r="D54" s="3">
        <f>E54/100*21</f>
        <v>2.25</v>
      </c>
      <c r="E54" s="34">
        <f>(AY37+BB37+BE37+BH37)/4</f>
        <v>10.714285714285714</v>
      </c>
      <c r="F54" s="3">
        <f>G54/100*21</f>
        <v>6.5</v>
      </c>
      <c r="G54" s="34">
        <f>(BK37+BN37+BQ37+BT37)/4</f>
        <v>30.952380952380956</v>
      </c>
      <c r="H54" s="3">
        <f>I54/100*21</f>
        <v>7.0000000000000009</v>
      </c>
      <c r="I54" s="34">
        <f>(BW37+BZ37+CC37+CF37)/4</f>
        <v>33.333333333333336</v>
      </c>
      <c r="J54" s="3">
        <f>K54/100*21</f>
        <v>6.7500000000000009</v>
      </c>
      <c r="K54" s="34">
        <f>(CI37+CL37+CO37+CR37)/4</f>
        <v>32.142857142857146</v>
      </c>
      <c r="L54" s="3">
        <f>M54/100*21</f>
        <v>3.0000000000000004</v>
      </c>
      <c r="M54" s="34">
        <f>(CU37+CX37+DA37+DD37)/4</f>
        <v>14.285714285714286</v>
      </c>
    </row>
    <row r="55" spans="2:13" x14ac:dyDescent="0.25">
      <c r="B55" s="4" t="s">
        <v>619</v>
      </c>
      <c r="C55" s="37" t="s">
        <v>629</v>
      </c>
      <c r="D55" s="3">
        <f>E55/100*21</f>
        <v>10</v>
      </c>
      <c r="E55" s="34">
        <f>(AZ37+BC37+BF37+BI37)/4</f>
        <v>47.61904761904762</v>
      </c>
      <c r="F55" s="56">
        <f t="shared" ref="F55:F56" si="6">G55/100*21</f>
        <v>8.5000000000000018</v>
      </c>
      <c r="G55" s="34">
        <f>(BL37+BO37+BR37+BU37)/4</f>
        <v>40.476190476190482</v>
      </c>
      <c r="H55" s="56">
        <f t="shared" ref="H55:H56" si="7">I55/100*21</f>
        <v>8.5000000000000018</v>
      </c>
      <c r="I55" s="34">
        <f>(BX37+CA37+CD37+CG37)/4</f>
        <v>40.476190476190482</v>
      </c>
      <c r="J55" s="56">
        <f t="shared" ref="J55:J56" si="8">K55/100*21</f>
        <v>7.7500000000000018</v>
      </c>
      <c r="K55" s="34">
        <f>(CJ37+CM37+CP37+CS37)/4</f>
        <v>36.904761904761912</v>
      </c>
      <c r="L55" s="56">
        <f t="shared" ref="L55:L56" si="9">M55/100*21</f>
        <v>9.2500000000000018</v>
      </c>
      <c r="M55" s="34">
        <f>(CV37+CY37+DB37+DE37)/4</f>
        <v>44.047619047619051</v>
      </c>
    </row>
    <row r="56" spans="2:13" x14ac:dyDescent="0.25">
      <c r="B56" s="4" t="s">
        <v>620</v>
      </c>
      <c r="C56" s="37" t="s">
        <v>629</v>
      </c>
      <c r="D56" s="3">
        <f>E56/100*21</f>
        <v>8.7500000000000018</v>
      </c>
      <c r="E56" s="34">
        <f>(BA37+BD37+BG37+BJ37)/4</f>
        <v>41.666666666666671</v>
      </c>
      <c r="F56" s="56">
        <f t="shared" si="6"/>
        <v>6.0000000000000009</v>
      </c>
      <c r="G56" s="34">
        <f>(BM37+BP37+BS37+BV37)/4</f>
        <v>28.571428571428573</v>
      </c>
      <c r="H56" s="56">
        <f t="shared" si="7"/>
        <v>5.5</v>
      </c>
      <c r="I56" s="34">
        <f>(BY37+CB37+CE37+CH37)/4</f>
        <v>26.19047619047619</v>
      </c>
      <c r="J56" s="56">
        <f t="shared" si="8"/>
        <v>6.5</v>
      </c>
      <c r="K56" s="34">
        <f>(CK37+CN37+CQ37+CT37)/4</f>
        <v>30.952380952380956</v>
      </c>
      <c r="L56" s="56">
        <f t="shared" si="9"/>
        <v>8.7500000000000018</v>
      </c>
      <c r="M56" s="34">
        <f>(CW37+CZ37+DC37+DF37)/4</f>
        <v>41.666666666666671</v>
      </c>
    </row>
    <row r="57" spans="2:13" x14ac:dyDescent="0.25">
      <c r="B57" s="4"/>
      <c r="C57" s="37"/>
      <c r="D57" s="35">
        <f>SUM(D54:D56)</f>
        <v>21</v>
      </c>
      <c r="E57" s="35">
        <f>SUM(E54:E56)</f>
        <v>100</v>
      </c>
      <c r="F57" s="35">
        <f t="shared" ref="F57:M57" si="10">SUM(F54:F56)</f>
        <v>21.000000000000004</v>
      </c>
      <c r="G57" s="35">
        <f t="shared" si="10"/>
        <v>100.00000000000001</v>
      </c>
      <c r="H57" s="35">
        <f t="shared" si="10"/>
        <v>21.000000000000004</v>
      </c>
      <c r="I57" s="35">
        <f t="shared" si="10"/>
        <v>100.00000000000001</v>
      </c>
      <c r="J57" s="35">
        <f t="shared" si="10"/>
        <v>21.000000000000004</v>
      </c>
      <c r="K57" s="35">
        <f t="shared" si="10"/>
        <v>100.00000000000003</v>
      </c>
      <c r="L57" s="35">
        <f t="shared" si="10"/>
        <v>21.000000000000004</v>
      </c>
      <c r="M57" s="35">
        <f t="shared" si="10"/>
        <v>100</v>
      </c>
    </row>
    <row r="58" spans="2:13" x14ac:dyDescent="0.25">
      <c r="B58" s="4" t="s">
        <v>618</v>
      </c>
      <c r="C58" s="37" t="s">
        <v>630</v>
      </c>
      <c r="D58" s="3">
        <f>E58/100*21</f>
        <v>6.7500000000000009</v>
      </c>
      <c r="E58" s="34">
        <f>(DG37+DJ37+DM37+DP37)/4</f>
        <v>32.142857142857146</v>
      </c>
    </row>
    <row r="59" spans="2:13" x14ac:dyDescent="0.25">
      <c r="B59" s="4" t="s">
        <v>619</v>
      </c>
      <c r="C59" s="37" t="s">
        <v>630</v>
      </c>
      <c r="D59" s="56">
        <f t="shared" ref="D59:D60" si="11">E59/100*21</f>
        <v>11.499999999999998</v>
      </c>
      <c r="E59" s="34">
        <f>(DH37+DK37+DN37+DQ37)/4</f>
        <v>54.761904761904759</v>
      </c>
    </row>
    <row r="60" spans="2:13" x14ac:dyDescent="0.25">
      <c r="B60" s="4" t="s">
        <v>620</v>
      </c>
      <c r="C60" s="37" t="s">
        <v>630</v>
      </c>
      <c r="D60" s="56">
        <f t="shared" si="11"/>
        <v>2.75</v>
      </c>
      <c r="E60" s="34">
        <f>(DI37+DL37+DO37+DR37)/4</f>
        <v>13.095238095238095</v>
      </c>
    </row>
    <row r="61" spans="2:13" x14ac:dyDescent="0.25">
      <c r="B61" s="4"/>
      <c r="C61" s="37"/>
      <c r="D61" s="35">
        <f>SUM(D58:D60)</f>
        <v>21</v>
      </c>
      <c r="E61" s="35">
        <f>SUM(E58:E60)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6:B36"/>
    <mergeCell ref="A37:B3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3:E53"/>
    <mergeCell ref="F44:G44"/>
    <mergeCell ref="B39:E39"/>
    <mergeCell ref="DP2:DQ2"/>
    <mergeCell ref="D44:E44"/>
    <mergeCell ref="J53:K53"/>
    <mergeCell ref="L53:M53"/>
    <mergeCell ref="H53:I53"/>
    <mergeCell ref="F53:G53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A17" workbookViewId="0">
      <selection activeCell="K3" sqref="K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1030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982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330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331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822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279</v>
      </c>
      <c r="D11" s="67" t="s">
        <v>5</v>
      </c>
      <c r="E11" s="67" t="s">
        <v>6</v>
      </c>
      <c r="F11" s="67" t="s">
        <v>318</v>
      </c>
      <c r="G11" s="67" t="s">
        <v>7</v>
      </c>
      <c r="H11" s="67" t="s">
        <v>8</v>
      </c>
      <c r="I11" s="67" t="s">
        <v>280</v>
      </c>
      <c r="J11" s="67" t="s">
        <v>9</v>
      </c>
      <c r="K11" s="67" t="s">
        <v>10</v>
      </c>
      <c r="L11" s="67" t="s">
        <v>281</v>
      </c>
      <c r="M11" s="67" t="s">
        <v>9</v>
      </c>
      <c r="N11" s="67" t="s">
        <v>10</v>
      </c>
      <c r="O11" s="67" t="s">
        <v>282</v>
      </c>
      <c r="P11" s="67" t="s">
        <v>11</v>
      </c>
      <c r="Q11" s="67" t="s">
        <v>4</v>
      </c>
      <c r="R11" s="67" t="s">
        <v>283</v>
      </c>
      <c r="S11" s="67"/>
      <c r="T11" s="67"/>
      <c r="U11" s="67" t="s">
        <v>781</v>
      </c>
      <c r="V11" s="67"/>
      <c r="W11" s="67"/>
      <c r="X11" s="67" t="s">
        <v>782</v>
      </c>
      <c r="Y11" s="67"/>
      <c r="Z11" s="67"/>
      <c r="AA11" s="65" t="s">
        <v>783</v>
      </c>
      <c r="AB11" s="65"/>
      <c r="AC11" s="65"/>
      <c r="AD11" s="67" t="s">
        <v>284</v>
      </c>
      <c r="AE11" s="67"/>
      <c r="AF11" s="67"/>
      <c r="AG11" s="67" t="s">
        <v>285</v>
      </c>
      <c r="AH11" s="67"/>
      <c r="AI11" s="67"/>
      <c r="AJ11" s="65" t="s">
        <v>286</v>
      </c>
      <c r="AK11" s="65"/>
      <c r="AL11" s="65"/>
      <c r="AM11" s="67" t="s">
        <v>287</v>
      </c>
      <c r="AN11" s="67"/>
      <c r="AO11" s="67"/>
      <c r="AP11" s="67" t="s">
        <v>288</v>
      </c>
      <c r="AQ11" s="67"/>
      <c r="AR11" s="67"/>
      <c r="AS11" s="67" t="s">
        <v>289</v>
      </c>
      <c r="AT11" s="67"/>
      <c r="AU11" s="67"/>
      <c r="AV11" s="67" t="s">
        <v>290</v>
      </c>
      <c r="AW11" s="67"/>
      <c r="AX11" s="67"/>
      <c r="AY11" s="67" t="s">
        <v>319</v>
      </c>
      <c r="AZ11" s="67"/>
      <c r="BA11" s="67"/>
      <c r="BB11" s="67" t="s">
        <v>291</v>
      </c>
      <c r="BC11" s="67"/>
      <c r="BD11" s="67"/>
      <c r="BE11" s="67" t="s">
        <v>805</v>
      </c>
      <c r="BF11" s="67"/>
      <c r="BG11" s="67"/>
      <c r="BH11" s="67" t="s">
        <v>292</v>
      </c>
      <c r="BI11" s="67"/>
      <c r="BJ11" s="67"/>
      <c r="BK11" s="65" t="s">
        <v>293</v>
      </c>
      <c r="BL11" s="65"/>
      <c r="BM11" s="65"/>
      <c r="BN11" s="65" t="s">
        <v>320</v>
      </c>
      <c r="BO11" s="65"/>
      <c r="BP11" s="65"/>
      <c r="BQ11" s="65" t="s">
        <v>294</v>
      </c>
      <c r="BR11" s="65"/>
      <c r="BS11" s="65"/>
      <c r="BT11" s="65" t="s">
        <v>295</v>
      </c>
      <c r="BU11" s="65"/>
      <c r="BV11" s="65"/>
      <c r="BW11" s="65" t="s">
        <v>296</v>
      </c>
      <c r="BX11" s="65"/>
      <c r="BY11" s="65"/>
      <c r="BZ11" s="65" t="s">
        <v>297</v>
      </c>
      <c r="CA11" s="65"/>
      <c r="CB11" s="65"/>
      <c r="CC11" s="65" t="s">
        <v>321</v>
      </c>
      <c r="CD11" s="65"/>
      <c r="CE11" s="65"/>
      <c r="CF11" s="65" t="s">
        <v>298</v>
      </c>
      <c r="CG11" s="65"/>
      <c r="CH11" s="65"/>
      <c r="CI11" s="65" t="s">
        <v>299</v>
      </c>
      <c r="CJ11" s="65"/>
      <c r="CK11" s="65"/>
      <c r="CL11" s="65" t="s">
        <v>300</v>
      </c>
      <c r="CM11" s="65"/>
      <c r="CN11" s="65"/>
      <c r="CO11" s="65" t="s">
        <v>301</v>
      </c>
      <c r="CP11" s="65"/>
      <c r="CQ11" s="65"/>
      <c r="CR11" s="65" t="s">
        <v>302</v>
      </c>
      <c r="CS11" s="65"/>
      <c r="CT11" s="65"/>
      <c r="CU11" s="65" t="s">
        <v>303</v>
      </c>
      <c r="CV11" s="65"/>
      <c r="CW11" s="65"/>
      <c r="CX11" s="65" t="s">
        <v>304</v>
      </c>
      <c r="CY11" s="65"/>
      <c r="CZ11" s="65"/>
      <c r="DA11" s="65" t="s">
        <v>305</v>
      </c>
      <c r="DB11" s="65"/>
      <c r="DC11" s="65"/>
      <c r="DD11" s="65" t="s">
        <v>306</v>
      </c>
      <c r="DE11" s="65"/>
      <c r="DF11" s="65"/>
      <c r="DG11" s="65" t="s">
        <v>322</v>
      </c>
      <c r="DH11" s="65"/>
      <c r="DI11" s="65"/>
      <c r="DJ11" s="65" t="s">
        <v>307</v>
      </c>
      <c r="DK11" s="65"/>
      <c r="DL11" s="65"/>
      <c r="DM11" s="65" t="s">
        <v>308</v>
      </c>
      <c r="DN11" s="65"/>
      <c r="DO11" s="65"/>
      <c r="DP11" s="65" t="s">
        <v>309</v>
      </c>
      <c r="DQ11" s="65"/>
      <c r="DR11" s="65"/>
      <c r="DS11" s="65" t="s">
        <v>310</v>
      </c>
      <c r="DT11" s="65"/>
      <c r="DU11" s="65"/>
      <c r="DV11" s="65" t="s">
        <v>311</v>
      </c>
      <c r="DW11" s="65"/>
      <c r="DX11" s="65"/>
      <c r="DY11" s="65" t="s">
        <v>312</v>
      </c>
      <c r="DZ11" s="65"/>
      <c r="EA11" s="65"/>
      <c r="EB11" s="65" t="s">
        <v>313</v>
      </c>
      <c r="EC11" s="65"/>
      <c r="ED11" s="65"/>
      <c r="EE11" s="65" t="s">
        <v>323</v>
      </c>
      <c r="EF11" s="65"/>
      <c r="EG11" s="65"/>
      <c r="EH11" s="65" t="s">
        <v>324</v>
      </c>
      <c r="EI11" s="65"/>
      <c r="EJ11" s="65"/>
      <c r="EK11" s="65" t="s">
        <v>325</v>
      </c>
      <c r="EL11" s="65"/>
      <c r="EM11" s="65"/>
      <c r="EN11" s="65" t="s">
        <v>326</v>
      </c>
      <c r="EO11" s="65"/>
      <c r="EP11" s="65"/>
      <c r="EQ11" s="65" t="s">
        <v>327</v>
      </c>
      <c r="ER11" s="65"/>
      <c r="ES11" s="65"/>
      <c r="ET11" s="65" t="s">
        <v>328</v>
      </c>
      <c r="EU11" s="65"/>
      <c r="EV11" s="65"/>
      <c r="EW11" s="65" t="s">
        <v>314</v>
      </c>
      <c r="EX11" s="65"/>
      <c r="EY11" s="65"/>
      <c r="EZ11" s="65" t="s">
        <v>329</v>
      </c>
      <c r="FA11" s="65"/>
      <c r="FB11" s="65"/>
      <c r="FC11" s="65" t="s">
        <v>315</v>
      </c>
      <c r="FD11" s="65"/>
      <c r="FE11" s="65"/>
      <c r="FF11" s="65" t="s">
        <v>316</v>
      </c>
      <c r="FG11" s="65"/>
      <c r="FH11" s="65"/>
      <c r="FI11" s="65" t="s">
        <v>317</v>
      </c>
      <c r="FJ11" s="65"/>
      <c r="FK11" s="65"/>
    </row>
    <row r="12" spans="1:254" ht="79.5" customHeight="1" x14ac:dyDescent="0.25">
      <c r="A12" s="72"/>
      <c r="B12" s="72"/>
      <c r="C12" s="63" t="s">
        <v>763</v>
      </c>
      <c r="D12" s="63"/>
      <c r="E12" s="63"/>
      <c r="F12" s="63" t="s">
        <v>767</v>
      </c>
      <c r="G12" s="63"/>
      <c r="H12" s="63"/>
      <c r="I12" s="63" t="s">
        <v>771</v>
      </c>
      <c r="J12" s="63"/>
      <c r="K12" s="63"/>
      <c r="L12" s="63" t="s">
        <v>775</v>
      </c>
      <c r="M12" s="63"/>
      <c r="N12" s="63"/>
      <c r="O12" s="63" t="s">
        <v>777</v>
      </c>
      <c r="P12" s="63"/>
      <c r="Q12" s="63"/>
      <c r="R12" s="63" t="s">
        <v>780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784</v>
      </c>
      <c r="AB12" s="63"/>
      <c r="AC12" s="63"/>
      <c r="AD12" s="63" t="s">
        <v>788</v>
      </c>
      <c r="AE12" s="63"/>
      <c r="AF12" s="63"/>
      <c r="AG12" s="63" t="s">
        <v>789</v>
      </c>
      <c r="AH12" s="63"/>
      <c r="AI12" s="63"/>
      <c r="AJ12" s="63" t="s">
        <v>793</v>
      </c>
      <c r="AK12" s="63"/>
      <c r="AL12" s="63"/>
      <c r="AM12" s="63" t="s">
        <v>797</v>
      </c>
      <c r="AN12" s="63"/>
      <c r="AO12" s="63"/>
      <c r="AP12" s="63" t="s">
        <v>801</v>
      </c>
      <c r="AQ12" s="63"/>
      <c r="AR12" s="63"/>
      <c r="AS12" s="63" t="s">
        <v>802</v>
      </c>
      <c r="AT12" s="63"/>
      <c r="AU12" s="63"/>
      <c r="AV12" s="63" t="s">
        <v>806</v>
      </c>
      <c r="AW12" s="63"/>
      <c r="AX12" s="63"/>
      <c r="AY12" s="63" t="s">
        <v>807</v>
      </c>
      <c r="AZ12" s="63"/>
      <c r="BA12" s="63"/>
      <c r="BB12" s="63" t="s">
        <v>808</v>
      </c>
      <c r="BC12" s="63"/>
      <c r="BD12" s="63"/>
      <c r="BE12" s="63" t="s">
        <v>809</v>
      </c>
      <c r="BF12" s="63"/>
      <c r="BG12" s="63"/>
      <c r="BH12" s="63" t="s">
        <v>810</v>
      </c>
      <c r="BI12" s="63"/>
      <c r="BJ12" s="63"/>
      <c r="BK12" s="63" t="s">
        <v>355</v>
      </c>
      <c r="BL12" s="63"/>
      <c r="BM12" s="63"/>
      <c r="BN12" s="63" t="s">
        <v>357</v>
      </c>
      <c r="BO12" s="63"/>
      <c r="BP12" s="63"/>
      <c r="BQ12" s="63" t="s">
        <v>814</v>
      </c>
      <c r="BR12" s="63"/>
      <c r="BS12" s="63"/>
      <c r="BT12" s="63" t="s">
        <v>815</v>
      </c>
      <c r="BU12" s="63"/>
      <c r="BV12" s="63"/>
      <c r="BW12" s="63" t="s">
        <v>816</v>
      </c>
      <c r="BX12" s="63"/>
      <c r="BY12" s="63"/>
      <c r="BZ12" s="63" t="s">
        <v>817</v>
      </c>
      <c r="CA12" s="63"/>
      <c r="CB12" s="63"/>
      <c r="CC12" s="63" t="s">
        <v>367</v>
      </c>
      <c r="CD12" s="63"/>
      <c r="CE12" s="63"/>
      <c r="CF12" s="93" t="s">
        <v>370</v>
      </c>
      <c r="CG12" s="93"/>
      <c r="CH12" s="93"/>
      <c r="CI12" s="63" t="s">
        <v>374</v>
      </c>
      <c r="CJ12" s="63"/>
      <c r="CK12" s="63"/>
      <c r="CL12" s="63" t="s">
        <v>974</v>
      </c>
      <c r="CM12" s="63"/>
      <c r="CN12" s="63"/>
      <c r="CO12" s="63" t="s">
        <v>380</v>
      </c>
      <c r="CP12" s="63"/>
      <c r="CQ12" s="63"/>
      <c r="CR12" s="93" t="s">
        <v>383</v>
      </c>
      <c r="CS12" s="93"/>
      <c r="CT12" s="93"/>
      <c r="CU12" s="63" t="s">
        <v>386</v>
      </c>
      <c r="CV12" s="63"/>
      <c r="CW12" s="63"/>
      <c r="CX12" s="63" t="s">
        <v>388</v>
      </c>
      <c r="CY12" s="63"/>
      <c r="CZ12" s="63"/>
      <c r="DA12" s="63" t="s">
        <v>392</v>
      </c>
      <c r="DB12" s="63"/>
      <c r="DC12" s="63"/>
      <c r="DD12" s="93" t="s">
        <v>396</v>
      </c>
      <c r="DE12" s="93"/>
      <c r="DF12" s="93"/>
      <c r="DG12" s="93" t="s">
        <v>398</v>
      </c>
      <c r="DH12" s="93"/>
      <c r="DI12" s="93"/>
      <c r="DJ12" s="93" t="s">
        <v>402</v>
      </c>
      <c r="DK12" s="93"/>
      <c r="DL12" s="93"/>
      <c r="DM12" s="93" t="s">
        <v>406</v>
      </c>
      <c r="DN12" s="93"/>
      <c r="DO12" s="93"/>
      <c r="DP12" s="93" t="s">
        <v>410</v>
      </c>
      <c r="DQ12" s="93"/>
      <c r="DR12" s="93"/>
      <c r="DS12" s="93" t="s">
        <v>413</v>
      </c>
      <c r="DT12" s="93"/>
      <c r="DU12" s="93"/>
      <c r="DV12" s="93" t="s">
        <v>416</v>
      </c>
      <c r="DW12" s="93"/>
      <c r="DX12" s="93"/>
      <c r="DY12" s="93" t="s">
        <v>420</v>
      </c>
      <c r="DZ12" s="93"/>
      <c r="EA12" s="93"/>
      <c r="EB12" s="93" t="s">
        <v>422</v>
      </c>
      <c r="EC12" s="93"/>
      <c r="ED12" s="93"/>
      <c r="EE12" s="93" t="s">
        <v>826</v>
      </c>
      <c r="EF12" s="93"/>
      <c r="EG12" s="93"/>
      <c r="EH12" s="93" t="s">
        <v>424</v>
      </c>
      <c r="EI12" s="93"/>
      <c r="EJ12" s="93"/>
      <c r="EK12" s="93" t="s">
        <v>426</v>
      </c>
      <c r="EL12" s="93"/>
      <c r="EM12" s="93"/>
      <c r="EN12" s="93" t="s">
        <v>835</v>
      </c>
      <c r="EO12" s="93"/>
      <c r="EP12" s="93"/>
      <c r="EQ12" s="93" t="s">
        <v>837</v>
      </c>
      <c r="ER12" s="93"/>
      <c r="ES12" s="93"/>
      <c r="ET12" s="93" t="s">
        <v>428</v>
      </c>
      <c r="EU12" s="93"/>
      <c r="EV12" s="93"/>
      <c r="EW12" s="93" t="s">
        <v>429</v>
      </c>
      <c r="EX12" s="93"/>
      <c r="EY12" s="93"/>
      <c r="EZ12" s="93" t="s">
        <v>841</v>
      </c>
      <c r="FA12" s="93"/>
      <c r="FB12" s="93"/>
      <c r="FC12" s="93" t="s">
        <v>845</v>
      </c>
      <c r="FD12" s="93"/>
      <c r="FE12" s="93"/>
      <c r="FF12" s="93" t="s">
        <v>847</v>
      </c>
      <c r="FG12" s="93"/>
      <c r="FH12" s="93"/>
      <c r="FI12" s="93" t="s">
        <v>851</v>
      </c>
      <c r="FJ12" s="93"/>
      <c r="FK12" s="93"/>
    </row>
    <row r="13" spans="1:254" ht="180.75" x14ac:dyDescent="0.25">
      <c r="A13" s="72"/>
      <c r="B13" s="72"/>
      <c r="C13" s="50" t="s">
        <v>765</v>
      </c>
      <c r="D13" s="50" t="s">
        <v>764</v>
      </c>
      <c r="E13" s="50" t="s">
        <v>766</v>
      </c>
      <c r="F13" s="50" t="s">
        <v>768</v>
      </c>
      <c r="G13" s="50" t="s">
        <v>769</v>
      </c>
      <c r="H13" s="50" t="s">
        <v>770</v>
      </c>
      <c r="I13" s="50" t="s">
        <v>772</v>
      </c>
      <c r="J13" s="50" t="s">
        <v>773</v>
      </c>
      <c r="K13" s="50" t="s">
        <v>774</v>
      </c>
      <c r="L13" s="50" t="s">
        <v>776</v>
      </c>
      <c r="M13" s="50" t="s">
        <v>334</v>
      </c>
      <c r="N13" s="50" t="s">
        <v>194</v>
      </c>
      <c r="O13" s="50" t="s">
        <v>778</v>
      </c>
      <c r="P13" s="50" t="s">
        <v>779</v>
      </c>
      <c r="Q13" s="50" t="s">
        <v>333</v>
      </c>
      <c r="R13" s="50" t="s">
        <v>84</v>
      </c>
      <c r="S13" s="50" t="s">
        <v>85</v>
      </c>
      <c r="T13" s="50" t="s">
        <v>205</v>
      </c>
      <c r="U13" s="50" t="s">
        <v>338</v>
      </c>
      <c r="V13" s="50" t="s">
        <v>339</v>
      </c>
      <c r="W13" s="50" t="s">
        <v>70</v>
      </c>
      <c r="X13" s="50" t="s">
        <v>341</v>
      </c>
      <c r="Y13" s="50" t="s">
        <v>342</v>
      </c>
      <c r="Z13" s="50" t="s">
        <v>343</v>
      </c>
      <c r="AA13" s="50" t="s">
        <v>785</v>
      </c>
      <c r="AB13" s="50" t="s">
        <v>786</v>
      </c>
      <c r="AC13" s="50" t="s">
        <v>787</v>
      </c>
      <c r="AD13" s="50" t="s">
        <v>84</v>
      </c>
      <c r="AE13" s="50" t="s">
        <v>347</v>
      </c>
      <c r="AF13" s="50" t="s">
        <v>86</v>
      </c>
      <c r="AG13" s="50" t="s">
        <v>790</v>
      </c>
      <c r="AH13" s="50" t="s">
        <v>791</v>
      </c>
      <c r="AI13" s="50" t="s">
        <v>792</v>
      </c>
      <c r="AJ13" s="50" t="s">
        <v>794</v>
      </c>
      <c r="AK13" s="50" t="s">
        <v>795</v>
      </c>
      <c r="AL13" s="50" t="s">
        <v>796</v>
      </c>
      <c r="AM13" s="50" t="s">
        <v>798</v>
      </c>
      <c r="AN13" s="50" t="s">
        <v>799</v>
      </c>
      <c r="AO13" s="50" t="s">
        <v>800</v>
      </c>
      <c r="AP13" s="50" t="s">
        <v>215</v>
      </c>
      <c r="AQ13" s="50" t="s">
        <v>216</v>
      </c>
      <c r="AR13" s="50" t="s">
        <v>205</v>
      </c>
      <c r="AS13" s="50" t="s">
        <v>803</v>
      </c>
      <c r="AT13" s="50" t="s">
        <v>349</v>
      </c>
      <c r="AU13" s="50" t="s">
        <v>804</v>
      </c>
      <c r="AV13" s="50" t="s">
        <v>84</v>
      </c>
      <c r="AW13" s="50" t="s">
        <v>85</v>
      </c>
      <c r="AX13" s="50" t="s">
        <v>205</v>
      </c>
      <c r="AY13" s="50" t="s">
        <v>73</v>
      </c>
      <c r="AZ13" s="50" t="s">
        <v>276</v>
      </c>
      <c r="BA13" s="50" t="s">
        <v>75</v>
      </c>
      <c r="BB13" s="50" t="s">
        <v>350</v>
      </c>
      <c r="BC13" s="50" t="s">
        <v>351</v>
      </c>
      <c r="BD13" s="50" t="s">
        <v>352</v>
      </c>
      <c r="BE13" s="50" t="s">
        <v>344</v>
      </c>
      <c r="BF13" s="50" t="s">
        <v>345</v>
      </c>
      <c r="BG13" s="50" t="s">
        <v>346</v>
      </c>
      <c r="BH13" s="50" t="s">
        <v>379</v>
      </c>
      <c r="BI13" s="50" t="s">
        <v>216</v>
      </c>
      <c r="BJ13" s="50" t="s">
        <v>354</v>
      </c>
      <c r="BK13" s="50" t="s">
        <v>356</v>
      </c>
      <c r="BL13" s="50" t="s">
        <v>256</v>
      </c>
      <c r="BM13" s="50" t="s">
        <v>255</v>
      </c>
      <c r="BN13" s="50" t="s">
        <v>811</v>
      </c>
      <c r="BO13" s="50" t="s">
        <v>812</v>
      </c>
      <c r="BP13" s="50" t="s">
        <v>813</v>
      </c>
      <c r="BQ13" s="50" t="s">
        <v>358</v>
      </c>
      <c r="BR13" s="50" t="s">
        <v>359</v>
      </c>
      <c r="BS13" s="50" t="s">
        <v>221</v>
      </c>
      <c r="BT13" s="50" t="s">
        <v>360</v>
      </c>
      <c r="BU13" s="50" t="s">
        <v>361</v>
      </c>
      <c r="BV13" s="50" t="s">
        <v>362</v>
      </c>
      <c r="BW13" s="50" t="s">
        <v>363</v>
      </c>
      <c r="BX13" s="50" t="s">
        <v>364</v>
      </c>
      <c r="BY13" s="50" t="s">
        <v>365</v>
      </c>
      <c r="BZ13" s="50" t="s">
        <v>97</v>
      </c>
      <c r="CA13" s="50" t="s">
        <v>98</v>
      </c>
      <c r="CB13" s="50" t="s">
        <v>366</v>
      </c>
      <c r="CC13" s="50" t="s">
        <v>368</v>
      </c>
      <c r="CD13" s="50" t="s">
        <v>272</v>
      </c>
      <c r="CE13" s="50" t="s">
        <v>369</v>
      </c>
      <c r="CF13" s="51" t="s">
        <v>371</v>
      </c>
      <c r="CG13" s="51" t="s">
        <v>372</v>
      </c>
      <c r="CH13" s="51" t="s">
        <v>373</v>
      </c>
      <c r="CI13" s="50" t="s">
        <v>375</v>
      </c>
      <c r="CJ13" s="50" t="s">
        <v>376</v>
      </c>
      <c r="CK13" s="50" t="s">
        <v>377</v>
      </c>
      <c r="CL13" s="50" t="s">
        <v>378</v>
      </c>
      <c r="CM13" s="50" t="s">
        <v>818</v>
      </c>
      <c r="CN13" s="50" t="s">
        <v>819</v>
      </c>
      <c r="CO13" s="50" t="s">
        <v>381</v>
      </c>
      <c r="CP13" s="50" t="s">
        <v>210</v>
      </c>
      <c r="CQ13" s="50" t="s">
        <v>99</v>
      </c>
      <c r="CR13" s="51" t="s">
        <v>384</v>
      </c>
      <c r="CS13" s="51" t="s">
        <v>122</v>
      </c>
      <c r="CT13" s="51" t="s">
        <v>385</v>
      </c>
      <c r="CU13" s="50" t="s">
        <v>387</v>
      </c>
      <c r="CV13" s="50" t="s">
        <v>820</v>
      </c>
      <c r="CW13" s="50" t="s">
        <v>821</v>
      </c>
      <c r="CX13" s="50" t="s">
        <v>389</v>
      </c>
      <c r="CY13" s="50" t="s">
        <v>390</v>
      </c>
      <c r="CZ13" s="50" t="s">
        <v>391</v>
      </c>
      <c r="DA13" s="50" t="s">
        <v>393</v>
      </c>
      <c r="DB13" s="50" t="s">
        <v>394</v>
      </c>
      <c r="DC13" s="50" t="s">
        <v>395</v>
      </c>
      <c r="DD13" s="51" t="s">
        <v>375</v>
      </c>
      <c r="DE13" s="51" t="s">
        <v>397</v>
      </c>
      <c r="DF13" s="51" t="s">
        <v>382</v>
      </c>
      <c r="DG13" s="51" t="s">
        <v>399</v>
      </c>
      <c r="DH13" s="51" t="s">
        <v>400</v>
      </c>
      <c r="DI13" s="51" t="s">
        <v>401</v>
      </c>
      <c r="DJ13" s="51" t="s">
        <v>403</v>
      </c>
      <c r="DK13" s="51" t="s">
        <v>404</v>
      </c>
      <c r="DL13" s="51" t="s">
        <v>405</v>
      </c>
      <c r="DM13" s="51" t="s">
        <v>407</v>
      </c>
      <c r="DN13" s="51" t="s">
        <v>408</v>
      </c>
      <c r="DO13" s="51" t="s">
        <v>409</v>
      </c>
      <c r="DP13" s="51" t="s">
        <v>983</v>
      </c>
      <c r="DQ13" s="51" t="s">
        <v>411</v>
      </c>
      <c r="DR13" s="51" t="s">
        <v>412</v>
      </c>
      <c r="DS13" s="51" t="s">
        <v>414</v>
      </c>
      <c r="DT13" s="51" t="s">
        <v>415</v>
      </c>
      <c r="DU13" s="51" t="s">
        <v>237</v>
      </c>
      <c r="DV13" s="51" t="s">
        <v>417</v>
      </c>
      <c r="DW13" s="51" t="s">
        <v>418</v>
      </c>
      <c r="DX13" s="51" t="s">
        <v>419</v>
      </c>
      <c r="DY13" s="51" t="s">
        <v>336</v>
      </c>
      <c r="DZ13" s="51" t="s">
        <v>421</v>
      </c>
      <c r="EA13" s="51" t="s">
        <v>823</v>
      </c>
      <c r="EB13" s="51" t="s">
        <v>423</v>
      </c>
      <c r="EC13" s="51" t="s">
        <v>824</v>
      </c>
      <c r="ED13" s="51" t="s">
        <v>825</v>
      </c>
      <c r="EE13" s="51" t="s">
        <v>827</v>
      </c>
      <c r="EF13" s="51" t="s">
        <v>828</v>
      </c>
      <c r="EG13" s="51" t="s">
        <v>829</v>
      </c>
      <c r="EH13" s="51" t="s">
        <v>73</v>
      </c>
      <c r="EI13" s="51" t="s">
        <v>830</v>
      </c>
      <c r="EJ13" s="51" t="s">
        <v>75</v>
      </c>
      <c r="EK13" s="51" t="s">
        <v>831</v>
      </c>
      <c r="EL13" s="51" t="s">
        <v>832</v>
      </c>
      <c r="EM13" s="51" t="s">
        <v>833</v>
      </c>
      <c r="EN13" s="51" t="s">
        <v>834</v>
      </c>
      <c r="EO13" s="51" t="s">
        <v>836</v>
      </c>
      <c r="EP13" s="51" t="s">
        <v>427</v>
      </c>
      <c r="EQ13" s="51" t="s">
        <v>148</v>
      </c>
      <c r="ER13" s="51" t="s">
        <v>208</v>
      </c>
      <c r="ES13" s="51" t="s">
        <v>209</v>
      </c>
      <c r="ET13" s="51" t="s">
        <v>840</v>
      </c>
      <c r="EU13" s="51" t="s">
        <v>838</v>
      </c>
      <c r="EV13" s="51" t="s">
        <v>839</v>
      </c>
      <c r="EW13" s="51" t="s">
        <v>431</v>
      </c>
      <c r="EX13" s="51" t="s">
        <v>430</v>
      </c>
      <c r="EY13" s="51" t="s">
        <v>207</v>
      </c>
      <c r="EZ13" s="51" t="s">
        <v>842</v>
      </c>
      <c r="FA13" s="51" t="s">
        <v>843</v>
      </c>
      <c r="FB13" s="51" t="s">
        <v>844</v>
      </c>
      <c r="FC13" s="51" t="s">
        <v>335</v>
      </c>
      <c r="FD13" s="51" t="s">
        <v>846</v>
      </c>
      <c r="FE13" s="51" t="s">
        <v>273</v>
      </c>
      <c r="FF13" s="51" t="s">
        <v>848</v>
      </c>
      <c r="FG13" s="51" t="s">
        <v>849</v>
      </c>
      <c r="FH13" s="51" t="s">
        <v>850</v>
      </c>
      <c r="FI13" s="51" t="s">
        <v>852</v>
      </c>
      <c r="FJ13" s="51" t="s">
        <v>853</v>
      </c>
      <c r="FK13" s="51" t="s">
        <v>854</v>
      </c>
    </row>
    <row r="14" spans="1:254" ht="31.5" x14ac:dyDescent="0.25">
      <c r="A14" s="16">
        <v>1</v>
      </c>
      <c r="B14" s="13" t="s">
        <v>1017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1018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5" x14ac:dyDescent="0.25">
      <c r="A16" s="2">
        <v>3</v>
      </c>
      <c r="B16" s="1" t="s">
        <v>1019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1020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31.5" x14ac:dyDescent="0.25">
      <c r="A18" s="2">
        <v>5</v>
      </c>
      <c r="B18" s="1" t="s">
        <v>1021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1022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>
        <v>1</v>
      </c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1023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58">
        <v>8</v>
      </c>
      <c r="B21" s="24" t="s">
        <v>1024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58">
        <v>9</v>
      </c>
      <c r="B22" s="4" t="s">
        <v>1025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58">
        <v>10</v>
      </c>
      <c r="B23" s="4" t="s">
        <v>1026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5.75" x14ac:dyDescent="0.25">
      <c r="A24" s="58">
        <v>11</v>
      </c>
      <c r="B24" s="4" t="s">
        <v>1027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8">
        <v>12</v>
      </c>
      <c r="B25" s="4" t="s">
        <v>1028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8">
        <v>13</v>
      </c>
      <c r="B26" s="4" t="s">
        <v>1029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x14ac:dyDescent="0.25">
      <c r="A27" s="68" t="s">
        <v>277</v>
      </c>
      <c r="B27" s="69"/>
      <c r="C27" s="3">
        <f t="shared" ref="C27:AH27" si="0">SUM(C14:C26)</f>
        <v>9</v>
      </c>
      <c r="D27" s="3">
        <f t="shared" si="0"/>
        <v>3</v>
      </c>
      <c r="E27" s="3">
        <f t="shared" si="0"/>
        <v>1</v>
      </c>
      <c r="F27" s="3">
        <f t="shared" si="0"/>
        <v>12</v>
      </c>
      <c r="G27" s="3">
        <f t="shared" si="0"/>
        <v>0</v>
      </c>
      <c r="H27" s="3">
        <f t="shared" si="0"/>
        <v>1</v>
      </c>
      <c r="I27" s="3">
        <f t="shared" si="0"/>
        <v>3</v>
      </c>
      <c r="J27" s="3">
        <f t="shared" si="0"/>
        <v>9</v>
      </c>
      <c r="K27" s="3">
        <f t="shared" si="0"/>
        <v>1</v>
      </c>
      <c r="L27" s="3">
        <f t="shared" si="0"/>
        <v>12</v>
      </c>
      <c r="M27" s="3">
        <f t="shared" si="0"/>
        <v>0</v>
      </c>
      <c r="N27" s="3">
        <f t="shared" si="0"/>
        <v>1</v>
      </c>
      <c r="O27" s="3">
        <f t="shared" si="0"/>
        <v>12</v>
      </c>
      <c r="P27" s="3">
        <f t="shared" si="0"/>
        <v>0</v>
      </c>
      <c r="Q27" s="3">
        <f t="shared" si="0"/>
        <v>1</v>
      </c>
      <c r="R27" s="3">
        <f t="shared" si="0"/>
        <v>5</v>
      </c>
      <c r="S27" s="3">
        <f t="shared" si="0"/>
        <v>6</v>
      </c>
      <c r="T27" s="3">
        <f t="shared" si="0"/>
        <v>2</v>
      </c>
      <c r="U27" s="3">
        <f t="shared" si="0"/>
        <v>2</v>
      </c>
      <c r="V27" s="3">
        <f t="shared" si="0"/>
        <v>4</v>
      </c>
      <c r="W27" s="3">
        <f t="shared" si="0"/>
        <v>7</v>
      </c>
      <c r="X27" s="3">
        <f t="shared" si="0"/>
        <v>0</v>
      </c>
      <c r="Y27" s="3">
        <f t="shared" si="0"/>
        <v>9</v>
      </c>
      <c r="Z27" s="3">
        <f t="shared" si="0"/>
        <v>4</v>
      </c>
      <c r="AA27" s="3">
        <f t="shared" si="0"/>
        <v>4</v>
      </c>
      <c r="AB27" s="3">
        <f t="shared" si="0"/>
        <v>5</v>
      </c>
      <c r="AC27" s="3">
        <f t="shared" si="0"/>
        <v>4</v>
      </c>
      <c r="AD27" s="3">
        <f t="shared" si="0"/>
        <v>9</v>
      </c>
      <c r="AE27" s="3">
        <f t="shared" si="0"/>
        <v>3</v>
      </c>
      <c r="AF27" s="3">
        <f t="shared" si="0"/>
        <v>1</v>
      </c>
      <c r="AG27" s="3">
        <f t="shared" si="0"/>
        <v>5</v>
      </c>
      <c r="AH27" s="3">
        <f t="shared" si="0"/>
        <v>8</v>
      </c>
      <c r="AI27" s="3">
        <f t="shared" ref="AI27:BN27" si="1">SUM(AI14:AI26)</f>
        <v>0</v>
      </c>
      <c r="AJ27" s="3">
        <f t="shared" si="1"/>
        <v>12</v>
      </c>
      <c r="AK27" s="3">
        <f t="shared" si="1"/>
        <v>0</v>
      </c>
      <c r="AL27" s="3">
        <f t="shared" si="1"/>
        <v>1</v>
      </c>
      <c r="AM27" s="3">
        <f t="shared" si="1"/>
        <v>6</v>
      </c>
      <c r="AN27" s="3">
        <f t="shared" si="1"/>
        <v>6</v>
      </c>
      <c r="AO27" s="3">
        <f t="shared" si="1"/>
        <v>1</v>
      </c>
      <c r="AP27" s="3">
        <f t="shared" si="1"/>
        <v>4</v>
      </c>
      <c r="AQ27" s="3">
        <f t="shared" si="1"/>
        <v>8</v>
      </c>
      <c r="AR27" s="3">
        <f t="shared" si="1"/>
        <v>1</v>
      </c>
      <c r="AS27" s="3">
        <f t="shared" si="1"/>
        <v>3</v>
      </c>
      <c r="AT27" s="3">
        <f t="shared" si="1"/>
        <v>7</v>
      </c>
      <c r="AU27" s="3">
        <f t="shared" si="1"/>
        <v>3</v>
      </c>
      <c r="AV27" s="3">
        <f t="shared" si="1"/>
        <v>5</v>
      </c>
      <c r="AW27" s="3">
        <f t="shared" si="1"/>
        <v>6</v>
      </c>
      <c r="AX27" s="3">
        <f t="shared" si="1"/>
        <v>2</v>
      </c>
      <c r="AY27" s="3">
        <f t="shared" si="1"/>
        <v>5</v>
      </c>
      <c r="AZ27" s="3">
        <f t="shared" si="1"/>
        <v>6</v>
      </c>
      <c r="BA27" s="3">
        <f t="shared" si="1"/>
        <v>2</v>
      </c>
      <c r="BB27" s="3">
        <f t="shared" si="1"/>
        <v>4</v>
      </c>
      <c r="BC27" s="3">
        <f t="shared" si="1"/>
        <v>7</v>
      </c>
      <c r="BD27" s="3">
        <f t="shared" si="1"/>
        <v>2</v>
      </c>
      <c r="BE27" s="3">
        <f t="shared" si="1"/>
        <v>5</v>
      </c>
      <c r="BF27" s="3">
        <f t="shared" si="1"/>
        <v>7</v>
      </c>
      <c r="BG27" s="3">
        <f t="shared" si="1"/>
        <v>1</v>
      </c>
      <c r="BH27" s="3">
        <f t="shared" si="1"/>
        <v>6</v>
      </c>
      <c r="BI27" s="3">
        <f t="shared" si="1"/>
        <v>6</v>
      </c>
      <c r="BJ27" s="3">
        <f t="shared" si="1"/>
        <v>1</v>
      </c>
      <c r="BK27" s="3">
        <f t="shared" si="1"/>
        <v>5</v>
      </c>
      <c r="BL27" s="3">
        <f t="shared" si="1"/>
        <v>7</v>
      </c>
      <c r="BM27" s="3">
        <f t="shared" si="1"/>
        <v>1</v>
      </c>
      <c r="BN27" s="3">
        <f t="shared" si="1"/>
        <v>6</v>
      </c>
      <c r="BO27" s="3">
        <f t="shared" ref="BO27:CT27" si="2">SUM(BO14:BO26)</f>
        <v>6</v>
      </c>
      <c r="BP27" s="3">
        <f t="shared" si="2"/>
        <v>1</v>
      </c>
      <c r="BQ27" s="3">
        <f t="shared" si="2"/>
        <v>7</v>
      </c>
      <c r="BR27" s="3">
        <f t="shared" si="2"/>
        <v>5</v>
      </c>
      <c r="BS27" s="3">
        <f t="shared" si="2"/>
        <v>1</v>
      </c>
      <c r="BT27" s="3">
        <f t="shared" si="2"/>
        <v>10</v>
      </c>
      <c r="BU27" s="3">
        <f t="shared" si="2"/>
        <v>2</v>
      </c>
      <c r="BV27" s="3">
        <f t="shared" si="2"/>
        <v>1</v>
      </c>
      <c r="BW27" s="3">
        <f t="shared" si="2"/>
        <v>6</v>
      </c>
      <c r="BX27" s="3">
        <f t="shared" si="2"/>
        <v>6</v>
      </c>
      <c r="BY27" s="3">
        <f t="shared" si="2"/>
        <v>1</v>
      </c>
      <c r="BZ27" s="3">
        <f t="shared" si="2"/>
        <v>7</v>
      </c>
      <c r="CA27" s="3">
        <f t="shared" si="2"/>
        <v>5</v>
      </c>
      <c r="CB27" s="3">
        <f t="shared" si="2"/>
        <v>1</v>
      </c>
      <c r="CC27" s="3">
        <f t="shared" si="2"/>
        <v>5</v>
      </c>
      <c r="CD27" s="3">
        <f t="shared" si="2"/>
        <v>7</v>
      </c>
      <c r="CE27" s="3">
        <f t="shared" si="2"/>
        <v>1</v>
      </c>
      <c r="CF27" s="3">
        <f t="shared" si="2"/>
        <v>12</v>
      </c>
      <c r="CG27" s="3">
        <f t="shared" si="2"/>
        <v>0</v>
      </c>
      <c r="CH27" s="3">
        <f t="shared" si="2"/>
        <v>1</v>
      </c>
      <c r="CI27" s="3">
        <f t="shared" si="2"/>
        <v>12</v>
      </c>
      <c r="CJ27" s="3">
        <f t="shared" si="2"/>
        <v>0</v>
      </c>
      <c r="CK27" s="3">
        <f t="shared" si="2"/>
        <v>1</v>
      </c>
      <c r="CL27" s="3">
        <f t="shared" si="2"/>
        <v>10</v>
      </c>
      <c r="CM27" s="3">
        <f t="shared" si="2"/>
        <v>2</v>
      </c>
      <c r="CN27" s="3">
        <f t="shared" si="2"/>
        <v>1</v>
      </c>
      <c r="CO27" s="3">
        <f t="shared" si="2"/>
        <v>6</v>
      </c>
      <c r="CP27" s="3">
        <f t="shared" si="2"/>
        <v>6</v>
      </c>
      <c r="CQ27" s="3">
        <f t="shared" si="2"/>
        <v>1</v>
      </c>
      <c r="CR27" s="3">
        <f t="shared" si="2"/>
        <v>2</v>
      </c>
      <c r="CS27" s="3">
        <f t="shared" si="2"/>
        <v>10</v>
      </c>
      <c r="CT27" s="3">
        <f t="shared" si="2"/>
        <v>1</v>
      </c>
      <c r="CU27" s="3">
        <f t="shared" ref="CU27:DZ27" si="3">SUM(CU14:CU26)</f>
        <v>5</v>
      </c>
      <c r="CV27" s="3">
        <f t="shared" si="3"/>
        <v>7</v>
      </c>
      <c r="CW27" s="3">
        <f t="shared" si="3"/>
        <v>1</v>
      </c>
      <c r="CX27" s="3">
        <f t="shared" si="3"/>
        <v>12</v>
      </c>
      <c r="CY27" s="3">
        <f t="shared" si="3"/>
        <v>0</v>
      </c>
      <c r="CZ27" s="3">
        <f t="shared" si="3"/>
        <v>1</v>
      </c>
      <c r="DA27" s="3">
        <f t="shared" si="3"/>
        <v>12</v>
      </c>
      <c r="DB27" s="3">
        <f t="shared" si="3"/>
        <v>0</v>
      </c>
      <c r="DC27" s="3">
        <f t="shared" si="3"/>
        <v>1</v>
      </c>
      <c r="DD27" s="3">
        <f t="shared" si="3"/>
        <v>12</v>
      </c>
      <c r="DE27" s="3">
        <f t="shared" si="3"/>
        <v>0</v>
      </c>
      <c r="DF27" s="3">
        <f t="shared" si="3"/>
        <v>1</v>
      </c>
      <c r="DG27" s="3">
        <f t="shared" si="3"/>
        <v>11</v>
      </c>
      <c r="DH27" s="3">
        <f t="shared" si="3"/>
        <v>1</v>
      </c>
      <c r="DI27" s="3">
        <f t="shared" si="3"/>
        <v>1</v>
      </c>
      <c r="DJ27" s="3">
        <f t="shared" si="3"/>
        <v>12</v>
      </c>
      <c r="DK27" s="3">
        <f t="shared" si="3"/>
        <v>0</v>
      </c>
      <c r="DL27" s="3">
        <f t="shared" si="3"/>
        <v>1</v>
      </c>
      <c r="DM27" s="3">
        <f t="shared" si="3"/>
        <v>12</v>
      </c>
      <c r="DN27" s="3">
        <f t="shared" si="3"/>
        <v>0</v>
      </c>
      <c r="DO27" s="3">
        <f t="shared" si="3"/>
        <v>1</v>
      </c>
      <c r="DP27" s="3">
        <f t="shared" si="3"/>
        <v>5</v>
      </c>
      <c r="DQ27" s="3">
        <f t="shared" si="3"/>
        <v>7</v>
      </c>
      <c r="DR27" s="3">
        <f t="shared" si="3"/>
        <v>1</v>
      </c>
      <c r="DS27" s="3">
        <f t="shared" si="3"/>
        <v>8</v>
      </c>
      <c r="DT27" s="3">
        <f t="shared" si="3"/>
        <v>4</v>
      </c>
      <c r="DU27" s="3">
        <f t="shared" si="3"/>
        <v>1</v>
      </c>
      <c r="DV27" s="3">
        <f t="shared" si="3"/>
        <v>5</v>
      </c>
      <c r="DW27" s="3">
        <f t="shared" si="3"/>
        <v>7</v>
      </c>
      <c r="DX27" s="3">
        <f t="shared" si="3"/>
        <v>1</v>
      </c>
      <c r="DY27" s="3">
        <f t="shared" si="3"/>
        <v>12</v>
      </c>
      <c r="DZ27" s="3">
        <f t="shared" si="3"/>
        <v>0</v>
      </c>
      <c r="EA27" s="3">
        <f t="shared" ref="EA27:FF27" si="4">SUM(EA14:EA26)</f>
        <v>1</v>
      </c>
      <c r="EB27" s="3">
        <f t="shared" si="4"/>
        <v>5</v>
      </c>
      <c r="EC27" s="3">
        <f t="shared" si="4"/>
        <v>7</v>
      </c>
      <c r="ED27" s="3">
        <f t="shared" si="4"/>
        <v>1</v>
      </c>
      <c r="EE27" s="3">
        <f t="shared" si="4"/>
        <v>12</v>
      </c>
      <c r="EF27" s="3">
        <f t="shared" si="4"/>
        <v>0</v>
      </c>
      <c r="EG27" s="3">
        <f t="shared" si="4"/>
        <v>1</v>
      </c>
      <c r="EH27" s="3">
        <f t="shared" si="4"/>
        <v>5</v>
      </c>
      <c r="EI27" s="3">
        <f t="shared" si="4"/>
        <v>7</v>
      </c>
      <c r="EJ27" s="3">
        <f t="shared" si="4"/>
        <v>1</v>
      </c>
      <c r="EK27" s="3">
        <f t="shared" si="4"/>
        <v>6</v>
      </c>
      <c r="EL27" s="3">
        <f t="shared" si="4"/>
        <v>6</v>
      </c>
      <c r="EM27" s="3">
        <f t="shared" si="4"/>
        <v>1</v>
      </c>
      <c r="EN27" s="3">
        <f t="shared" si="4"/>
        <v>7</v>
      </c>
      <c r="EO27" s="3">
        <f t="shared" si="4"/>
        <v>5</v>
      </c>
      <c r="EP27" s="3">
        <f t="shared" si="4"/>
        <v>1</v>
      </c>
      <c r="EQ27" s="3">
        <f t="shared" si="4"/>
        <v>0</v>
      </c>
      <c r="ER27" s="3">
        <f t="shared" si="4"/>
        <v>8</v>
      </c>
      <c r="ES27" s="3">
        <f t="shared" si="4"/>
        <v>5</v>
      </c>
      <c r="ET27" s="3">
        <f t="shared" si="4"/>
        <v>0</v>
      </c>
      <c r="EU27" s="3">
        <f t="shared" si="4"/>
        <v>12</v>
      </c>
      <c r="EV27" s="3">
        <f t="shared" si="4"/>
        <v>1</v>
      </c>
      <c r="EW27" s="3">
        <f t="shared" si="4"/>
        <v>12</v>
      </c>
      <c r="EX27" s="3">
        <f t="shared" si="4"/>
        <v>0</v>
      </c>
      <c r="EY27" s="3">
        <f t="shared" si="4"/>
        <v>1</v>
      </c>
      <c r="EZ27" s="3">
        <f t="shared" si="4"/>
        <v>8</v>
      </c>
      <c r="FA27" s="3">
        <f t="shared" si="4"/>
        <v>4</v>
      </c>
      <c r="FB27" s="3">
        <f t="shared" si="4"/>
        <v>1</v>
      </c>
      <c r="FC27" s="3">
        <f t="shared" si="4"/>
        <v>7</v>
      </c>
      <c r="FD27" s="3">
        <f t="shared" si="4"/>
        <v>5</v>
      </c>
      <c r="FE27" s="3">
        <f t="shared" si="4"/>
        <v>1</v>
      </c>
      <c r="FF27" s="3">
        <f t="shared" si="4"/>
        <v>0</v>
      </c>
      <c r="FG27" s="3">
        <f t="shared" ref="FG27:FK27" si="5">SUM(FG14:FG26)</f>
        <v>12</v>
      </c>
      <c r="FH27" s="3">
        <f t="shared" si="5"/>
        <v>1</v>
      </c>
      <c r="FI27" s="3">
        <f t="shared" si="5"/>
        <v>6</v>
      </c>
      <c r="FJ27" s="3">
        <f t="shared" si="5"/>
        <v>6</v>
      </c>
      <c r="FK27" s="3">
        <f t="shared" si="5"/>
        <v>1</v>
      </c>
    </row>
    <row r="28" spans="1:254" ht="39" customHeight="1" x14ac:dyDescent="0.25">
      <c r="A28" s="70" t="s">
        <v>641</v>
      </c>
      <c r="B28" s="71"/>
      <c r="C28" s="10">
        <f>C27/13%</f>
        <v>69.230769230769226</v>
      </c>
      <c r="D28" s="10">
        <f t="shared" ref="D28:BO28" si="6">D27/13%</f>
        <v>23.076923076923077</v>
      </c>
      <c r="E28" s="10">
        <f t="shared" si="6"/>
        <v>7.6923076923076916</v>
      </c>
      <c r="F28" s="10">
        <f t="shared" si="6"/>
        <v>92.307692307692307</v>
      </c>
      <c r="G28" s="10">
        <f t="shared" si="6"/>
        <v>0</v>
      </c>
      <c r="H28" s="10">
        <f t="shared" si="6"/>
        <v>7.6923076923076916</v>
      </c>
      <c r="I28" s="10">
        <f t="shared" si="6"/>
        <v>23.076923076923077</v>
      </c>
      <c r="J28" s="10">
        <f t="shared" si="6"/>
        <v>69.230769230769226</v>
      </c>
      <c r="K28" s="10">
        <f t="shared" si="6"/>
        <v>7.6923076923076916</v>
      </c>
      <c r="L28" s="10">
        <f t="shared" si="6"/>
        <v>92.307692307692307</v>
      </c>
      <c r="M28" s="10">
        <f t="shared" si="6"/>
        <v>0</v>
      </c>
      <c r="N28" s="10">
        <f t="shared" si="6"/>
        <v>7.6923076923076916</v>
      </c>
      <c r="O28" s="10">
        <f t="shared" si="6"/>
        <v>92.307692307692307</v>
      </c>
      <c r="P28" s="10">
        <f t="shared" si="6"/>
        <v>0</v>
      </c>
      <c r="Q28" s="10">
        <f t="shared" si="6"/>
        <v>7.6923076923076916</v>
      </c>
      <c r="R28" s="10">
        <f t="shared" si="6"/>
        <v>38.46153846153846</v>
      </c>
      <c r="S28" s="10">
        <f t="shared" si="6"/>
        <v>46.153846153846153</v>
      </c>
      <c r="T28" s="10">
        <f t="shared" si="6"/>
        <v>15.384615384615383</v>
      </c>
      <c r="U28" s="10">
        <f t="shared" si="6"/>
        <v>15.384615384615383</v>
      </c>
      <c r="V28" s="10">
        <f t="shared" si="6"/>
        <v>30.769230769230766</v>
      </c>
      <c r="W28" s="10">
        <f t="shared" si="6"/>
        <v>53.846153846153847</v>
      </c>
      <c r="X28" s="10">
        <f t="shared" si="6"/>
        <v>0</v>
      </c>
      <c r="Y28" s="10">
        <f t="shared" si="6"/>
        <v>69.230769230769226</v>
      </c>
      <c r="Z28" s="10">
        <f t="shared" si="6"/>
        <v>30.769230769230766</v>
      </c>
      <c r="AA28" s="10">
        <f t="shared" si="6"/>
        <v>30.769230769230766</v>
      </c>
      <c r="AB28" s="10">
        <f t="shared" si="6"/>
        <v>38.46153846153846</v>
      </c>
      <c r="AC28" s="10">
        <f t="shared" si="6"/>
        <v>30.769230769230766</v>
      </c>
      <c r="AD28" s="10">
        <f t="shared" si="6"/>
        <v>69.230769230769226</v>
      </c>
      <c r="AE28" s="10">
        <f t="shared" si="6"/>
        <v>23.076923076923077</v>
      </c>
      <c r="AF28" s="10">
        <f t="shared" si="6"/>
        <v>7.6923076923076916</v>
      </c>
      <c r="AG28" s="10">
        <f t="shared" si="6"/>
        <v>38.46153846153846</v>
      </c>
      <c r="AH28" s="10">
        <f t="shared" si="6"/>
        <v>61.538461538461533</v>
      </c>
      <c r="AI28" s="10">
        <f t="shared" si="6"/>
        <v>0</v>
      </c>
      <c r="AJ28" s="10">
        <f t="shared" si="6"/>
        <v>92.307692307692307</v>
      </c>
      <c r="AK28" s="10">
        <f t="shared" si="6"/>
        <v>0</v>
      </c>
      <c r="AL28" s="10">
        <f t="shared" si="6"/>
        <v>7.6923076923076916</v>
      </c>
      <c r="AM28" s="10">
        <f t="shared" si="6"/>
        <v>46.153846153846153</v>
      </c>
      <c r="AN28" s="10">
        <f t="shared" si="6"/>
        <v>46.153846153846153</v>
      </c>
      <c r="AO28" s="10">
        <f t="shared" si="6"/>
        <v>7.6923076923076916</v>
      </c>
      <c r="AP28" s="10">
        <f t="shared" si="6"/>
        <v>30.769230769230766</v>
      </c>
      <c r="AQ28" s="10">
        <f t="shared" si="6"/>
        <v>61.538461538461533</v>
      </c>
      <c r="AR28" s="10">
        <f t="shared" si="6"/>
        <v>7.6923076923076916</v>
      </c>
      <c r="AS28" s="10">
        <f t="shared" si="6"/>
        <v>23.076923076923077</v>
      </c>
      <c r="AT28" s="10">
        <f t="shared" si="6"/>
        <v>53.846153846153847</v>
      </c>
      <c r="AU28" s="10">
        <f t="shared" si="6"/>
        <v>23.076923076923077</v>
      </c>
      <c r="AV28" s="10">
        <f t="shared" si="6"/>
        <v>38.46153846153846</v>
      </c>
      <c r="AW28" s="10">
        <f t="shared" si="6"/>
        <v>46.153846153846153</v>
      </c>
      <c r="AX28" s="10">
        <f t="shared" si="6"/>
        <v>15.384615384615383</v>
      </c>
      <c r="AY28" s="10">
        <f t="shared" si="6"/>
        <v>38.46153846153846</v>
      </c>
      <c r="AZ28" s="10">
        <f t="shared" si="6"/>
        <v>46.153846153846153</v>
      </c>
      <c r="BA28" s="10">
        <f t="shared" si="6"/>
        <v>15.384615384615383</v>
      </c>
      <c r="BB28" s="10">
        <f t="shared" si="6"/>
        <v>30.769230769230766</v>
      </c>
      <c r="BC28" s="10">
        <f t="shared" si="6"/>
        <v>53.846153846153847</v>
      </c>
      <c r="BD28" s="10">
        <f t="shared" si="6"/>
        <v>15.384615384615383</v>
      </c>
      <c r="BE28" s="10">
        <f t="shared" si="6"/>
        <v>38.46153846153846</v>
      </c>
      <c r="BF28" s="10">
        <f t="shared" si="6"/>
        <v>53.846153846153847</v>
      </c>
      <c r="BG28" s="10">
        <f t="shared" si="6"/>
        <v>7.6923076923076916</v>
      </c>
      <c r="BH28" s="10">
        <f t="shared" si="6"/>
        <v>46.153846153846153</v>
      </c>
      <c r="BI28" s="10">
        <f t="shared" si="6"/>
        <v>46.153846153846153</v>
      </c>
      <c r="BJ28" s="10">
        <f t="shared" si="6"/>
        <v>7.6923076923076916</v>
      </c>
      <c r="BK28" s="10">
        <f t="shared" si="6"/>
        <v>38.46153846153846</v>
      </c>
      <c r="BL28" s="10">
        <f t="shared" si="6"/>
        <v>53.846153846153847</v>
      </c>
      <c r="BM28" s="10">
        <f t="shared" si="6"/>
        <v>7.6923076923076916</v>
      </c>
      <c r="BN28" s="10">
        <f t="shared" si="6"/>
        <v>46.153846153846153</v>
      </c>
      <c r="BO28" s="10">
        <f t="shared" si="6"/>
        <v>46.153846153846153</v>
      </c>
      <c r="BP28" s="10">
        <f t="shared" ref="BP28:EA28" si="7">BP27/13%</f>
        <v>7.6923076923076916</v>
      </c>
      <c r="BQ28" s="10">
        <f t="shared" si="7"/>
        <v>53.846153846153847</v>
      </c>
      <c r="BR28" s="10">
        <f t="shared" si="7"/>
        <v>38.46153846153846</v>
      </c>
      <c r="BS28" s="10">
        <f t="shared" si="7"/>
        <v>7.6923076923076916</v>
      </c>
      <c r="BT28" s="10">
        <f t="shared" si="7"/>
        <v>76.92307692307692</v>
      </c>
      <c r="BU28" s="10">
        <f t="shared" si="7"/>
        <v>15.384615384615383</v>
      </c>
      <c r="BV28" s="10">
        <f t="shared" si="7"/>
        <v>7.6923076923076916</v>
      </c>
      <c r="BW28" s="10">
        <f t="shared" si="7"/>
        <v>46.153846153846153</v>
      </c>
      <c r="BX28" s="10">
        <f t="shared" si="7"/>
        <v>46.153846153846153</v>
      </c>
      <c r="BY28" s="10">
        <f t="shared" si="7"/>
        <v>7.6923076923076916</v>
      </c>
      <c r="BZ28" s="10">
        <f t="shared" si="7"/>
        <v>53.846153846153847</v>
      </c>
      <c r="CA28" s="10">
        <f t="shared" si="7"/>
        <v>38.46153846153846</v>
      </c>
      <c r="CB28" s="10">
        <f t="shared" si="7"/>
        <v>7.6923076923076916</v>
      </c>
      <c r="CC28" s="10">
        <f t="shared" si="7"/>
        <v>38.46153846153846</v>
      </c>
      <c r="CD28" s="10">
        <f t="shared" si="7"/>
        <v>53.846153846153847</v>
      </c>
      <c r="CE28" s="10">
        <f t="shared" si="7"/>
        <v>7.6923076923076916</v>
      </c>
      <c r="CF28" s="10">
        <f t="shared" si="7"/>
        <v>92.307692307692307</v>
      </c>
      <c r="CG28" s="10">
        <f t="shared" si="7"/>
        <v>0</v>
      </c>
      <c r="CH28" s="10">
        <f t="shared" si="7"/>
        <v>7.6923076923076916</v>
      </c>
      <c r="CI28" s="10">
        <f t="shared" si="7"/>
        <v>92.307692307692307</v>
      </c>
      <c r="CJ28" s="10">
        <f t="shared" si="7"/>
        <v>0</v>
      </c>
      <c r="CK28" s="10">
        <f t="shared" si="7"/>
        <v>7.6923076923076916</v>
      </c>
      <c r="CL28" s="10">
        <f t="shared" si="7"/>
        <v>76.92307692307692</v>
      </c>
      <c r="CM28" s="10">
        <f t="shared" si="7"/>
        <v>15.384615384615383</v>
      </c>
      <c r="CN28" s="10">
        <f t="shared" si="7"/>
        <v>7.6923076923076916</v>
      </c>
      <c r="CO28" s="10">
        <f t="shared" si="7"/>
        <v>46.153846153846153</v>
      </c>
      <c r="CP28" s="10">
        <f t="shared" si="7"/>
        <v>46.153846153846153</v>
      </c>
      <c r="CQ28" s="10">
        <f t="shared" si="7"/>
        <v>7.6923076923076916</v>
      </c>
      <c r="CR28" s="10">
        <f t="shared" si="7"/>
        <v>15.384615384615383</v>
      </c>
      <c r="CS28" s="10">
        <f t="shared" si="7"/>
        <v>76.92307692307692</v>
      </c>
      <c r="CT28" s="10">
        <f t="shared" si="7"/>
        <v>7.6923076923076916</v>
      </c>
      <c r="CU28" s="10">
        <f t="shared" si="7"/>
        <v>38.46153846153846</v>
      </c>
      <c r="CV28" s="10">
        <f t="shared" si="7"/>
        <v>53.846153846153847</v>
      </c>
      <c r="CW28" s="10">
        <f t="shared" si="7"/>
        <v>7.6923076923076916</v>
      </c>
      <c r="CX28" s="10">
        <f t="shared" si="7"/>
        <v>92.307692307692307</v>
      </c>
      <c r="CY28" s="10">
        <f t="shared" si="7"/>
        <v>0</v>
      </c>
      <c r="CZ28" s="10">
        <f t="shared" si="7"/>
        <v>7.6923076923076916</v>
      </c>
      <c r="DA28" s="10">
        <f t="shared" si="7"/>
        <v>92.307692307692307</v>
      </c>
      <c r="DB28" s="10">
        <f t="shared" si="7"/>
        <v>0</v>
      </c>
      <c r="DC28" s="10">
        <f t="shared" si="7"/>
        <v>7.6923076923076916</v>
      </c>
      <c r="DD28" s="10">
        <f t="shared" si="7"/>
        <v>92.307692307692307</v>
      </c>
      <c r="DE28" s="10">
        <f t="shared" si="7"/>
        <v>0</v>
      </c>
      <c r="DF28" s="10">
        <f t="shared" si="7"/>
        <v>7.6923076923076916</v>
      </c>
      <c r="DG28" s="10">
        <f t="shared" si="7"/>
        <v>84.615384615384613</v>
      </c>
      <c r="DH28" s="10">
        <f t="shared" si="7"/>
        <v>7.6923076923076916</v>
      </c>
      <c r="DI28" s="10">
        <f t="shared" si="7"/>
        <v>7.6923076923076916</v>
      </c>
      <c r="DJ28" s="10">
        <f t="shared" si="7"/>
        <v>92.307692307692307</v>
      </c>
      <c r="DK28" s="10">
        <f t="shared" si="7"/>
        <v>0</v>
      </c>
      <c r="DL28" s="10">
        <f t="shared" si="7"/>
        <v>7.6923076923076916</v>
      </c>
      <c r="DM28" s="10">
        <f t="shared" si="7"/>
        <v>92.307692307692307</v>
      </c>
      <c r="DN28" s="10">
        <f t="shared" si="7"/>
        <v>0</v>
      </c>
      <c r="DO28" s="10">
        <f t="shared" si="7"/>
        <v>7.6923076923076916</v>
      </c>
      <c r="DP28" s="10">
        <f t="shared" si="7"/>
        <v>38.46153846153846</v>
      </c>
      <c r="DQ28" s="10">
        <f t="shared" si="7"/>
        <v>53.846153846153847</v>
      </c>
      <c r="DR28" s="10">
        <f t="shared" si="7"/>
        <v>7.6923076923076916</v>
      </c>
      <c r="DS28" s="10">
        <f t="shared" si="7"/>
        <v>61.538461538461533</v>
      </c>
      <c r="DT28" s="10">
        <f t="shared" si="7"/>
        <v>30.769230769230766</v>
      </c>
      <c r="DU28" s="10">
        <f t="shared" si="7"/>
        <v>7.6923076923076916</v>
      </c>
      <c r="DV28" s="10">
        <f t="shared" si="7"/>
        <v>38.46153846153846</v>
      </c>
      <c r="DW28" s="10">
        <f t="shared" si="7"/>
        <v>53.846153846153847</v>
      </c>
      <c r="DX28" s="10">
        <f t="shared" si="7"/>
        <v>7.6923076923076916</v>
      </c>
      <c r="DY28" s="10">
        <f t="shared" si="7"/>
        <v>92.307692307692307</v>
      </c>
      <c r="DZ28" s="10">
        <f t="shared" si="7"/>
        <v>0</v>
      </c>
      <c r="EA28" s="10">
        <f t="shared" si="7"/>
        <v>7.6923076923076916</v>
      </c>
      <c r="EB28" s="10">
        <f t="shared" ref="EB28:FK28" si="8">EB27/13%</f>
        <v>38.46153846153846</v>
      </c>
      <c r="EC28" s="10">
        <f t="shared" si="8"/>
        <v>53.846153846153847</v>
      </c>
      <c r="ED28" s="10">
        <f t="shared" si="8"/>
        <v>7.6923076923076916</v>
      </c>
      <c r="EE28" s="10">
        <f t="shared" si="8"/>
        <v>92.307692307692307</v>
      </c>
      <c r="EF28" s="10">
        <f t="shared" si="8"/>
        <v>0</v>
      </c>
      <c r="EG28" s="10">
        <f t="shared" si="8"/>
        <v>7.6923076923076916</v>
      </c>
      <c r="EH28" s="10">
        <f t="shared" si="8"/>
        <v>38.46153846153846</v>
      </c>
      <c r="EI28" s="10">
        <f t="shared" si="8"/>
        <v>53.846153846153847</v>
      </c>
      <c r="EJ28" s="10">
        <f t="shared" si="8"/>
        <v>7.6923076923076916</v>
      </c>
      <c r="EK28" s="10">
        <f t="shared" si="8"/>
        <v>46.153846153846153</v>
      </c>
      <c r="EL28" s="10">
        <f t="shared" si="8"/>
        <v>46.153846153846153</v>
      </c>
      <c r="EM28" s="10">
        <f t="shared" si="8"/>
        <v>7.6923076923076916</v>
      </c>
      <c r="EN28" s="10">
        <f t="shared" si="8"/>
        <v>53.846153846153847</v>
      </c>
      <c r="EO28" s="10">
        <f t="shared" si="8"/>
        <v>38.46153846153846</v>
      </c>
      <c r="EP28" s="10">
        <f t="shared" si="8"/>
        <v>7.6923076923076916</v>
      </c>
      <c r="EQ28" s="10">
        <f t="shared" si="8"/>
        <v>0</v>
      </c>
      <c r="ER28" s="10">
        <f t="shared" si="8"/>
        <v>61.538461538461533</v>
      </c>
      <c r="ES28" s="10">
        <f t="shared" si="8"/>
        <v>38.46153846153846</v>
      </c>
      <c r="ET28" s="10">
        <f t="shared" si="8"/>
        <v>0</v>
      </c>
      <c r="EU28" s="10">
        <f t="shared" si="8"/>
        <v>92.307692307692307</v>
      </c>
      <c r="EV28" s="10">
        <f t="shared" si="8"/>
        <v>7.6923076923076916</v>
      </c>
      <c r="EW28" s="10">
        <f t="shared" si="8"/>
        <v>92.307692307692307</v>
      </c>
      <c r="EX28" s="10">
        <f t="shared" si="8"/>
        <v>0</v>
      </c>
      <c r="EY28" s="10">
        <f t="shared" si="8"/>
        <v>7.6923076923076916</v>
      </c>
      <c r="EZ28" s="10">
        <f t="shared" si="8"/>
        <v>61.538461538461533</v>
      </c>
      <c r="FA28" s="10">
        <f t="shared" si="8"/>
        <v>30.769230769230766</v>
      </c>
      <c r="FB28" s="10">
        <f t="shared" si="8"/>
        <v>7.6923076923076916</v>
      </c>
      <c r="FC28" s="10">
        <f t="shared" si="8"/>
        <v>53.846153846153847</v>
      </c>
      <c r="FD28" s="10">
        <f t="shared" si="8"/>
        <v>38.46153846153846</v>
      </c>
      <c r="FE28" s="10">
        <f t="shared" si="8"/>
        <v>7.6923076923076916</v>
      </c>
      <c r="FF28" s="10">
        <f t="shared" si="8"/>
        <v>0</v>
      </c>
      <c r="FG28" s="10">
        <f t="shared" si="8"/>
        <v>92.307692307692307</v>
      </c>
      <c r="FH28" s="10">
        <f t="shared" si="8"/>
        <v>7.6923076923076916</v>
      </c>
      <c r="FI28" s="10">
        <f t="shared" si="8"/>
        <v>46.153846153846153</v>
      </c>
      <c r="FJ28" s="10">
        <f t="shared" si="8"/>
        <v>46.153846153846153</v>
      </c>
      <c r="FK28" s="10">
        <f t="shared" si="8"/>
        <v>7.6923076923076916</v>
      </c>
    </row>
    <row r="30" spans="1:254" x14ac:dyDescent="0.25">
      <c r="B30" s="76" t="s">
        <v>617</v>
      </c>
      <c r="C30" s="77"/>
      <c r="D30" s="77"/>
      <c r="E30" s="78"/>
      <c r="F30" s="23"/>
      <c r="G30" s="23"/>
      <c r="H30" s="23"/>
      <c r="I30" s="23"/>
    </row>
    <row r="31" spans="1:254" x14ac:dyDescent="0.25">
      <c r="B31" s="4" t="s">
        <v>618</v>
      </c>
      <c r="C31" s="48" t="s">
        <v>631</v>
      </c>
      <c r="D31" s="46">
        <f>E31/100*13</f>
        <v>9.6</v>
      </c>
      <c r="E31" s="47">
        <f>(C28+F28+I28+L28+O28)/5</f>
        <v>73.84615384615384</v>
      </c>
    </row>
    <row r="32" spans="1:254" x14ac:dyDescent="0.25">
      <c r="B32" s="4" t="s">
        <v>619</v>
      </c>
      <c r="C32" s="37" t="s">
        <v>631</v>
      </c>
      <c r="D32" s="38">
        <f>E32/100*13</f>
        <v>2.4</v>
      </c>
      <c r="E32" s="34">
        <f>(D28+G28+J28+M28+P28)/5</f>
        <v>18.46153846153846</v>
      </c>
    </row>
    <row r="33" spans="2:13" x14ac:dyDescent="0.25">
      <c r="B33" s="4" t="s">
        <v>620</v>
      </c>
      <c r="C33" s="37" t="s">
        <v>631</v>
      </c>
      <c r="D33" s="38">
        <f>E33/100*13</f>
        <v>0.99999999999999989</v>
      </c>
      <c r="E33" s="34">
        <f>(E28+H28+K28+N28+Q28)/5</f>
        <v>7.6923076923076916</v>
      </c>
    </row>
    <row r="34" spans="2:13" x14ac:dyDescent="0.25">
      <c r="B34" s="4"/>
      <c r="C34" s="43"/>
      <c r="D34" s="41">
        <f>SUM(D31:D33)</f>
        <v>13</v>
      </c>
      <c r="E34" s="41">
        <f>SUM(E31:E33)</f>
        <v>99.999999999999986</v>
      </c>
    </row>
    <row r="35" spans="2:13" ht="15" customHeight="1" x14ac:dyDescent="0.25">
      <c r="B35" s="4"/>
      <c r="C35" s="37"/>
      <c r="D35" s="86" t="s">
        <v>56</v>
      </c>
      <c r="E35" s="87"/>
      <c r="F35" s="88" t="s">
        <v>3</v>
      </c>
      <c r="G35" s="89"/>
      <c r="H35" s="90" t="s">
        <v>330</v>
      </c>
      <c r="I35" s="91"/>
    </row>
    <row r="36" spans="2:13" x14ac:dyDescent="0.25">
      <c r="B36" s="4" t="s">
        <v>618</v>
      </c>
      <c r="C36" s="37" t="s">
        <v>632</v>
      </c>
      <c r="D36" s="3">
        <f>E36/100*13</f>
        <v>3.9999999999999996</v>
      </c>
      <c r="E36" s="34">
        <f>(R28+U28+X28+AA28+AD28)/5</f>
        <v>30.769230769230766</v>
      </c>
      <c r="F36" s="3">
        <f>G36/100*13</f>
        <v>6</v>
      </c>
      <c r="G36" s="34">
        <f>(AG28+AJ28+AM28+AP28+AS28)/5</f>
        <v>46.153846153846153</v>
      </c>
      <c r="H36" s="3">
        <f>I36/100*13</f>
        <v>5</v>
      </c>
      <c r="I36" s="34">
        <f>(AV28+AY28+BB28+BE28+BH28)/5</f>
        <v>38.46153846153846</v>
      </c>
    </row>
    <row r="37" spans="2:13" x14ac:dyDescent="0.25">
      <c r="B37" s="4" t="s">
        <v>619</v>
      </c>
      <c r="C37" s="37" t="s">
        <v>632</v>
      </c>
      <c r="D37" s="38">
        <f>E37/100*13</f>
        <v>5.3999999999999995</v>
      </c>
      <c r="E37" s="34">
        <f>(S28+V28+Y28+AB28+AE28)/5</f>
        <v>41.538461538461533</v>
      </c>
      <c r="F37" s="3">
        <f>G37/100*13</f>
        <v>5.8</v>
      </c>
      <c r="G37" s="34">
        <f>(AH28+AK28+AN28+AQ28+AT28)/5</f>
        <v>44.615384615384613</v>
      </c>
      <c r="H37" s="3">
        <f>I37/100*13</f>
        <v>6.4</v>
      </c>
      <c r="I37" s="34">
        <f>(AW28+AZ28+BC28+BF28+BI28)/5</f>
        <v>49.230769230769234</v>
      </c>
    </row>
    <row r="38" spans="2:13" x14ac:dyDescent="0.25">
      <c r="B38" s="4" t="s">
        <v>620</v>
      </c>
      <c r="C38" s="37" t="s">
        <v>632</v>
      </c>
      <c r="D38" s="38">
        <f>E38/100*13</f>
        <v>3.5999999999999996</v>
      </c>
      <c r="E38" s="34">
        <f>(T28+W28+Z28+AC28+AF28)/5</f>
        <v>27.69230769230769</v>
      </c>
      <c r="F38" s="3">
        <f>G38/100*13</f>
        <v>1.2</v>
      </c>
      <c r="G38" s="34">
        <f>(AI28+AL28+AO28+AR28+AU28)/5</f>
        <v>9.2307692307692299</v>
      </c>
      <c r="H38" s="3">
        <f>I38/100*13</f>
        <v>1.5999999999999999</v>
      </c>
      <c r="I38" s="34">
        <f>(AX28+BA28+BD28+BG28+BJ28)/5</f>
        <v>12.307692307692307</v>
      </c>
    </row>
    <row r="39" spans="2:13" x14ac:dyDescent="0.25">
      <c r="B39" s="4"/>
      <c r="C39" s="37"/>
      <c r="D39" s="36">
        <f t="shared" ref="D39:I39" si="9">SUM(D36:D38)</f>
        <v>12.999999999999998</v>
      </c>
      <c r="E39" s="36">
        <f t="shared" si="9"/>
        <v>99.999999999999986</v>
      </c>
      <c r="F39" s="35">
        <f t="shared" si="9"/>
        <v>13</v>
      </c>
      <c r="G39" s="36">
        <f t="shared" si="9"/>
        <v>100</v>
      </c>
      <c r="H39" s="35">
        <f t="shared" si="9"/>
        <v>13</v>
      </c>
      <c r="I39" s="36">
        <f t="shared" si="9"/>
        <v>100</v>
      </c>
    </row>
    <row r="40" spans="2:13" x14ac:dyDescent="0.25">
      <c r="B40" s="4" t="s">
        <v>618</v>
      </c>
      <c r="C40" s="37" t="s">
        <v>633</v>
      </c>
      <c r="D40" s="3">
        <f>E40/100*13</f>
        <v>6.7999999999999989</v>
      </c>
      <c r="E40" s="34">
        <f>(BK28+BN28+BQ28+BT28+BW28)/5</f>
        <v>52.307692307692299</v>
      </c>
      <c r="I40" s="21"/>
    </row>
    <row r="41" spans="2:13" x14ac:dyDescent="0.25">
      <c r="B41" s="4" t="s">
        <v>619</v>
      </c>
      <c r="C41" s="37" t="s">
        <v>633</v>
      </c>
      <c r="D41" s="3">
        <f>E41/100*13</f>
        <v>5.2</v>
      </c>
      <c r="E41" s="34">
        <f>(BL28+BO28+BR28+BU28+BX28)/5</f>
        <v>40</v>
      </c>
    </row>
    <row r="42" spans="2:13" x14ac:dyDescent="0.25">
      <c r="B42" s="4" t="s">
        <v>620</v>
      </c>
      <c r="C42" s="37" t="s">
        <v>633</v>
      </c>
      <c r="D42" s="3">
        <f>E42/100*13</f>
        <v>0.99999999999999989</v>
      </c>
      <c r="E42" s="34">
        <f>(BM28+BP28+BS28+BV28+BY28)/5</f>
        <v>7.6923076923076916</v>
      </c>
    </row>
    <row r="43" spans="2:13" x14ac:dyDescent="0.25">
      <c r="B43" s="4"/>
      <c r="C43" s="43"/>
      <c r="D43" s="40">
        <f>SUM(D40:D42)</f>
        <v>13</v>
      </c>
      <c r="E43" s="40">
        <f>SUM(E40:E42)</f>
        <v>99.999999999999986</v>
      </c>
      <c r="F43" s="42"/>
    </row>
    <row r="44" spans="2:13" x14ac:dyDescent="0.25">
      <c r="B44" s="4"/>
      <c r="C44" s="37"/>
      <c r="D44" s="86" t="s">
        <v>159</v>
      </c>
      <c r="E44" s="87"/>
      <c r="F44" s="86" t="s">
        <v>116</v>
      </c>
      <c r="G44" s="87"/>
      <c r="H44" s="90" t="s">
        <v>174</v>
      </c>
      <c r="I44" s="91"/>
      <c r="J44" s="64" t="s">
        <v>186</v>
      </c>
      <c r="K44" s="64"/>
      <c r="L44" s="64" t="s">
        <v>117</v>
      </c>
      <c r="M44" s="64"/>
    </row>
    <row r="45" spans="2:13" x14ac:dyDescent="0.25">
      <c r="B45" s="4" t="s">
        <v>618</v>
      </c>
      <c r="C45" s="37" t="s">
        <v>634</v>
      </c>
      <c r="D45" s="3">
        <f>E45/100*13</f>
        <v>9.1999999999999993</v>
      </c>
      <c r="E45" s="34">
        <f>(BZ28+CC28+CF28+CI28+CL28)/5</f>
        <v>70.769230769230759</v>
      </c>
      <c r="F45" s="3">
        <f>G45/100*13</f>
        <v>7.4000000000000012</v>
      </c>
      <c r="G45" s="34">
        <f>(CO28+CR28+CU28+CX28+DA28)/5</f>
        <v>56.923076923076927</v>
      </c>
      <c r="H45" s="3">
        <f>I45/100*13</f>
        <v>10.4</v>
      </c>
      <c r="I45" s="34">
        <f>(DD28+DG28+DJ28+DM28+DP28)/5</f>
        <v>80</v>
      </c>
      <c r="J45" s="3">
        <f>K45/100*13</f>
        <v>8.3999999999999986</v>
      </c>
      <c r="K45" s="34">
        <f>(DS28+DV28+DY28+EB28+EE28)/5</f>
        <v>64.615384615384613</v>
      </c>
      <c r="L45" s="3">
        <f>M45/100*13</f>
        <v>3.5999999999999996</v>
      </c>
      <c r="M45" s="34">
        <f>(EH28+EK28+EN28+EQ28+ET28)/5</f>
        <v>27.69230769230769</v>
      </c>
    </row>
    <row r="46" spans="2:13" x14ac:dyDescent="0.25">
      <c r="B46" s="4" t="s">
        <v>619</v>
      </c>
      <c r="C46" s="37" t="s">
        <v>634</v>
      </c>
      <c r="D46" s="3">
        <f>E46/100*13</f>
        <v>2.8000000000000003</v>
      </c>
      <c r="E46" s="34">
        <f>(CA28+CD28+CG28+CJ28+CM28)/5</f>
        <v>21.53846153846154</v>
      </c>
      <c r="F46" s="3">
        <f>G46/100*13</f>
        <v>4.5999999999999996</v>
      </c>
      <c r="G46" s="34">
        <f>(CP28+CS28+CV28+CY28+DB28)/5</f>
        <v>35.38461538461538</v>
      </c>
      <c r="H46" s="3">
        <f>I46/100*13</f>
        <v>1.6</v>
      </c>
      <c r="I46" s="34">
        <f>(DE28+DH28+DK28+DN28+DQ28)/5</f>
        <v>12.307692307692308</v>
      </c>
      <c r="J46" s="3">
        <f>K46/100*13</f>
        <v>3.5999999999999996</v>
      </c>
      <c r="K46" s="34">
        <f>(DT28+DW28+DZ28+EC28+EF28)/5</f>
        <v>27.69230769230769</v>
      </c>
      <c r="L46" s="3">
        <f>M46/100*13</f>
        <v>7.6000000000000005</v>
      </c>
      <c r="M46" s="34">
        <f>(EI28+EL28+EO28+ER28+EU28)/5</f>
        <v>58.461538461538467</v>
      </c>
    </row>
    <row r="47" spans="2:13" x14ac:dyDescent="0.25">
      <c r="B47" s="4" t="s">
        <v>620</v>
      </c>
      <c r="C47" s="37" t="s">
        <v>634</v>
      </c>
      <c r="D47" s="3">
        <f>E47/100*13</f>
        <v>0.99999999999999989</v>
      </c>
      <c r="E47" s="34">
        <f>(CB28+CE28+CH28+CK28+CN28)/5</f>
        <v>7.6923076923076916</v>
      </c>
      <c r="F47" s="3">
        <f>G47/100*13</f>
        <v>0.99999999999999989</v>
      </c>
      <c r="G47" s="34">
        <f>(CQ28+CT28+CW28+CZ28+DC28)/5</f>
        <v>7.6923076923076916</v>
      </c>
      <c r="H47" s="3">
        <f>I47/100*13</f>
        <v>0.99999999999999989</v>
      </c>
      <c r="I47" s="34">
        <f>(DF28+DI28+DL28+DO28+DR28)/5</f>
        <v>7.6923076923076916</v>
      </c>
      <c r="J47" s="3">
        <f>K47/100*13</f>
        <v>0.99999999999999989</v>
      </c>
      <c r="K47" s="34">
        <f>(DU28+DX28+EA28+ED28+EG28)/5</f>
        <v>7.6923076923076916</v>
      </c>
      <c r="L47" s="3">
        <f>M47/100*13</f>
        <v>1.7999999999999998</v>
      </c>
      <c r="M47" s="34">
        <f>(EJ28+EM28+EP28+ES28+EV28)/5</f>
        <v>13.846153846153845</v>
      </c>
    </row>
    <row r="48" spans="2:13" x14ac:dyDescent="0.25">
      <c r="B48" s="4"/>
      <c r="C48" s="37"/>
      <c r="D48" s="35">
        <f t="shared" ref="D48:M48" si="10">SUM(D45:D47)</f>
        <v>13</v>
      </c>
      <c r="E48" s="35">
        <f t="shared" si="10"/>
        <v>99.999999999999986</v>
      </c>
      <c r="F48" s="35">
        <f t="shared" si="10"/>
        <v>13</v>
      </c>
      <c r="G48" s="36">
        <f t="shared" si="10"/>
        <v>100</v>
      </c>
      <c r="H48" s="35">
        <f t="shared" si="10"/>
        <v>13</v>
      </c>
      <c r="I48" s="36">
        <f t="shared" si="10"/>
        <v>100</v>
      </c>
      <c r="J48" s="35">
        <f t="shared" si="10"/>
        <v>12.999999999999998</v>
      </c>
      <c r="K48" s="36">
        <f t="shared" si="10"/>
        <v>100</v>
      </c>
      <c r="L48" s="35">
        <f t="shared" si="10"/>
        <v>13</v>
      </c>
      <c r="M48" s="36">
        <f t="shared" si="10"/>
        <v>100</v>
      </c>
    </row>
    <row r="49" spans="2:5" x14ac:dyDescent="0.25">
      <c r="B49" s="4" t="s">
        <v>618</v>
      </c>
      <c r="C49" s="37" t="s">
        <v>635</v>
      </c>
      <c r="D49" s="3">
        <f>E49/100*13</f>
        <v>6.6</v>
      </c>
      <c r="E49" s="34">
        <f>(EW28+EZ28+FC28+FF28+FI28)/5</f>
        <v>50.769230769230766</v>
      </c>
    </row>
    <row r="50" spans="2:5" x14ac:dyDescent="0.25">
      <c r="B50" s="4" t="s">
        <v>619</v>
      </c>
      <c r="C50" s="37" t="s">
        <v>635</v>
      </c>
      <c r="D50" s="3">
        <f>E50/100*13</f>
        <v>5.4</v>
      </c>
      <c r="E50" s="34">
        <f>(EX28+FA28+FD28+FG28+FJ28)/5</f>
        <v>41.53846153846154</v>
      </c>
    </row>
    <row r="51" spans="2:5" x14ac:dyDescent="0.25">
      <c r="B51" s="4" t="s">
        <v>620</v>
      </c>
      <c r="C51" s="37" t="s">
        <v>635</v>
      </c>
      <c r="D51" s="3">
        <f>E51/100*13</f>
        <v>0.99999999999999989</v>
      </c>
      <c r="E51" s="34">
        <f>(EY28+FB28+FE28+FH28+FK28)/5</f>
        <v>7.6923076923076916</v>
      </c>
    </row>
    <row r="52" spans="2:5" x14ac:dyDescent="0.25">
      <c r="B52" s="4"/>
      <c r="C52" s="37"/>
      <c r="D52" s="35">
        <f>SUM(D49:D51)</f>
        <v>13</v>
      </c>
      <c r="E52" s="35">
        <f>SUM(E49:E51)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1047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982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330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331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434</v>
      </c>
      <c r="D11" s="67" t="s">
        <v>5</v>
      </c>
      <c r="E11" s="67" t="s">
        <v>6</v>
      </c>
      <c r="F11" s="67" t="s">
        <v>435</v>
      </c>
      <c r="G11" s="67" t="s">
        <v>7</v>
      </c>
      <c r="H11" s="67" t="s">
        <v>8</v>
      </c>
      <c r="I11" s="67" t="s">
        <v>491</v>
      </c>
      <c r="J11" s="67" t="s">
        <v>9</v>
      </c>
      <c r="K11" s="67" t="s">
        <v>10</v>
      </c>
      <c r="L11" s="67" t="s">
        <v>436</v>
      </c>
      <c r="M11" s="67" t="s">
        <v>9</v>
      </c>
      <c r="N11" s="67" t="s">
        <v>10</v>
      </c>
      <c r="O11" s="67" t="s">
        <v>437</v>
      </c>
      <c r="P11" s="67" t="s">
        <v>11</v>
      </c>
      <c r="Q11" s="67" t="s">
        <v>4</v>
      </c>
      <c r="R11" s="67" t="s">
        <v>438</v>
      </c>
      <c r="S11" s="67" t="s">
        <v>6</v>
      </c>
      <c r="T11" s="67" t="s">
        <v>12</v>
      </c>
      <c r="U11" s="67" t="s">
        <v>439</v>
      </c>
      <c r="V11" s="67"/>
      <c r="W11" s="67"/>
      <c r="X11" s="67" t="s">
        <v>440</v>
      </c>
      <c r="Y11" s="67"/>
      <c r="Z11" s="67"/>
      <c r="AA11" s="67" t="s">
        <v>492</v>
      </c>
      <c r="AB11" s="67"/>
      <c r="AC11" s="67"/>
      <c r="AD11" s="67" t="s">
        <v>441</v>
      </c>
      <c r="AE11" s="67"/>
      <c r="AF11" s="67"/>
      <c r="AG11" s="67" t="s">
        <v>442</v>
      </c>
      <c r="AH11" s="67"/>
      <c r="AI11" s="67"/>
      <c r="AJ11" s="67" t="s">
        <v>443</v>
      </c>
      <c r="AK11" s="67"/>
      <c r="AL11" s="67"/>
      <c r="AM11" s="65" t="s">
        <v>444</v>
      </c>
      <c r="AN11" s="65"/>
      <c r="AO11" s="65"/>
      <c r="AP11" s="67" t="s">
        <v>445</v>
      </c>
      <c r="AQ11" s="67"/>
      <c r="AR11" s="67"/>
      <c r="AS11" s="67" t="s">
        <v>446</v>
      </c>
      <c r="AT11" s="67"/>
      <c r="AU11" s="67"/>
      <c r="AV11" s="67" t="s">
        <v>447</v>
      </c>
      <c r="AW11" s="67"/>
      <c r="AX11" s="67"/>
      <c r="AY11" s="67" t="s">
        <v>448</v>
      </c>
      <c r="AZ11" s="67"/>
      <c r="BA11" s="67"/>
      <c r="BB11" s="67" t="s">
        <v>449</v>
      </c>
      <c r="BC11" s="67"/>
      <c r="BD11" s="67"/>
      <c r="BE11" s="65" t="s">
        <v>493</v>
      </c>
      <c r="BF11" s="65"/>
      <c r="BG11" s="65"/>
      <c r="BH11" s="65" t="s">
        <v>450</v>
      </c>
      <c r="BI11" s="65"/>
      <c r="BJ11" s="65"/>
      <c r="BK11" s="67" t="s">
        <v>451</v>
      </c>
      <c r="BL11" s="67"/>
      <c r="BM11" s="67"/>
      <c r="BN11" s="67" t="s">
        <v>452</v>
      </c>
      <c r="BO11" s="67"/>
      <c r="BP11" s="67"/>
      <c r="BQ11" s="65" t="s">
        <v>453</v>
      </c>
      <c r="BR11" s="65"/>
      <c r="BS11" s="65"/>
      <c r="BT11" s="67" t="s">
        <v>454</v>
      </c>
      <c r="BU11" s="67"/>
      <c r="BV11" s="67"/>
      <c r="BW11" s="65" t="s">
        <v>455</v>
      </c>
      <c r="BX11" s="65"/>
      <c r="BY11" s="65"/>
      <c r="BZ11" s="65" t="s">
        <v>456</v>
      </c>
      <c r="CA11" s="65"/>
      <c r="CB11" s="65"/>
      <c r="CC11" s="65" t="s">
        <v>494</v>
      </c>
      <c r="CD11" s="65"/>
      <c r="CE11" s="65"/>
      <c r="CF11" s="65" t="s">
        <v>457</v>
      </c>
      <c r="CG11" s="65"/>
      <c r="CH11" s="65"/>
      <c r="CI11" s="65" t="s">
        <v>458</v>
      </c>
      <c r="CJ11" s="65"/>
      <c r="CK11" s="65"/>
      <c r="CL11" s="65" t="s">
        <v>459</v>
      </c>
      <c r="CM11" s="65"/>
      <c r="CN11" s="65"/>
      <c r="CO11" s="65" t="s">
        <v>460</v>
      </c>
      <c r="CP11" s="65"/>
      <c r="CQ11" s="65"/>
      <c r="CR11" s="65" t="s">
        <v>461</v>
      </c>
      <c r="CS11" s="65"/>
      <c r="CT11" s="65"/>
      <c r="CU11" s="65" t="s">
        <v>495</v>
      </c>
      <c r="CV11" s="65"/>
      <c r="CW11" s="65"/>
      <c r="CX11" s="65" t="s">
        <v>462</v>
      </c>
      <c r="CY11" s="65"/>
      <c r="CZ11" s="65"/>
      <c r="DA11" s="65" t="s">
        <v>463</v>
      </c>
      <c r="DB11" s="65"/>
      <c r="DC11" s="65"/>
      <c r="DD11" s="65" t="s">
        <v>464</v>
      </c>
      <c r="DE11" s="65"/>
      <c r="DF11" s="65"/>
      <c r="DG11" s="65" t="s">
        <v>465</v>
      </c>
      <c r="DH11" s="65"/>
      <c r="DI11" s="65"/>
      <c r="DJ11" s="65" t="s">
        <v>466</v>
      </c>
      <c r="DK11" s="65"/>
      <c r="DL11" s="65"/>
      <c r="DM11" s="65" t="s">
        <v>467</v>
      </c>
      <c r="DN11" s="65"/>
      <c r="DO11" s="65"/>
      <c r="DP11" s="65" t="s">
        <v>468</v>
      </c>
      <c r="DQ11" s="65"/>
      <c r="DR11" s="65"/>
      <c r="DS11" s="65" t="s">
        <v>469</v>
      </c>
      <c r="DT11" s="65"/>
      <c r="DU11" s="65"/>
      <c r="DV11" s="65" t="s">
        <v>470</v>
      </c>
      <c r="DW11" s="65"/>
      <c r="DX11" s="65"/>
      <c r="DY11" s="65" t="s">
        <v>496</v>
      </c>
      <c r="DZ11" s="65"/>
      <c r="EA11" s="65"/>
      <c r="EB11" s="65" t="s">
        <v>471</v>
      </c>
      <c r="EC11" s="65"/>
      <c r="ED11" s="65"/>
      <c r="EE11" s="65" t="s">
        <v>472</v>
      </c>
      <c r="EF11" s="65"/>
      <c r="EG11" s="65"/>
      <c r="EH11" s="65" t="s">
        <v>473</v>
      </c>
      <c r="EI11" s="65"/>
      <c r="EJ11" s="65"/>
      <c r="EK11" s="65" t="s">
        <v>474</v>
      </c>
      <c r="EL11" s="65"/>
      <c r="EM11" s="65"/>
      <c r="EN11" s="65" t="s">
        <v>475</v>
      </c>
      <c r="EO11" s="65"/>
      <c r="EP11" s="65"/>
      <c r="EQ11" s="65" t="s">
        <v>476</v>
      </c>
      <c r="ER11" s="65"/>
      <c r="ES11" s="65"/>
      <c r="ET11" s="65" t="s">
        <v>477</v>
      </c>
      <c r="EU11" s="65"/>
      <c r="EV11" s="65"/>
      <c r="EW11" s="65" t="s">
        <v>478</v>
      </c>
      <c r="EX11" s="65"/>
      <c r="EY11" s="65"/>
      <c r="EZ11" s="65" t="s">
        <v>479</v>
      </c>
      <c r="FA11" s="65"/>
      <c r="FB11" s="65"/>
      <c r="FC11" s="65" t="s">
        <v>497</v>
      </c>
      <c r="FD11" s="65"/>
      <c r="FE11" s="65"/>
      <c r="FF11" s="65" t="s">
        <v>480</v>
      </c>
      <c r="FG11" s="65"/>
      <c r="FH11" s="65"/>
      <c r="FI11" s="65" t="s">
        <v>481</v>
      </c>
      <c r="FJ11" s="65"/>
      <c r="FK11" s="65"/>
      <c r="FL11" s="65" t="s">
        <v>482</v>
      </c>
      <c r="FM11" s="65"/>
      <c r="FN11" s="65"/>
      <c r="FO11" s="65" t="s">
        <v>483</v>
      </c>
      <c r="FP11" s="65"/>
      <c r="FQ11" s="65"/>
      <c r="FR11" s="65" t="s">
        <v>484</v>
      </c>
      <c r="FS11" s="65"/>
      <c r="FT11" s="65"/>
      <c r="FU11" s="65" t="s">
        <v>485</v>
      </c>
      <c r="FV11" s="65"/>
      <c r="FW11" s="65"/>
      <c r="FX11" s="65" t="s">
        <v>498</v>
      </c>
      <c r="FY11" s="65"/>
      <c r="FZ11" s="65"/>
      <c r="GA11" s="65" t="s">
        <v>486</v>
      </c>
      <c r="GB11" s="65"/>
      <c r="GC11" s="65"/>
      <c r="GD11" s="65" t="s">
        <v>487</v>
      </c>
      <c r="GE11" s="65"/>
      <c r="GF11" s="65"/>
      <c r="GG11" s="65" t="s">
        <v>499</v>
      </c>
      <c r="GH11" s="65"/>
      <c r="GI11" s="65"/>
      <c r="GJ11" s="65" t="s">
        <v>488</v>
      </c>
      <c r="GK11" s="65"/>
      <c r="GL11" s="65"/>
      <c r="GM11" s="65" t="s">
        <v>489</v>
      </c>
      <c r="GN11" s="65"/>
      <c r="GO11" s="65"/>
      <c r="GP11" s="65" t="s">
        <v>490</v>
      </c>
      <c r="GQ11" s="65"/>
      <c r="GR11" s="65"/>
    </row>
    <row r="12" spans="1:254" ht="85.5" customHeight="1" x14ac:dyDescent="0.25">
      <c r="A12" s="72"/>
      <c r="B12" s="72"/>
      <c r="C12" s="63" t="s">
        <v>855</v>
      </c>
      <c r="D12" s="63"/>
      <c r="E12" s="63"/>
      <c r="F12" s="63" t="s">
        <v>858</v>
      </c>
      <c r="G12" s="63"/>
      <c r="H12" s="63"/>
      <c r="I12" s="63" t="s">
        <v>861</v>
      </c>
      <c r="J12" s="63"/>
      <c r="K12" s="63"/>
      <c r="L12" s="63" t="s">
        <v>527</v>
      </c>
      <c r="M12" s="63"/>
      <c r="N12" s="63"/>
      <c r="O12" s="63" t="s">
        <v>864</v>
      </c>
      <c r="P12" s="63"/>
      <c r="Q12" s="63"/>
      <c r="R12" s="63" t="s">
        <v>867</v>
      </c>
      <c r="S12" s="63"/>
      <c r="T12" s="63"/>
      <c r="U12" s="63" t="s">
        <v>871</v>
      </c>
      <c r="V12" s="63"/>
      <c r="W12" s="63"/>
      <c r="X12" s="63" t="s">
        <v>528</v>
      </c>
      <c r="Y12" s="63"/>
      <c r="Z12" s="63"/>
      <c r="AA12" s="63" t="s">
        <v>529</v>
      </c>
      <c r="AB12" s="63"/>
      <c r="AC12" s="63"/>
      <c r="AD12" s="63" t="s">
        <v>530</v>
      </c>
      <c r="AE12" s="63"/>
      <c r="AF12" s="63"/>
      <c r="AG12" s="63" t="s">
        <v>876</v>
      </c>
      <c r="AH12" s="63"/>
      <c r="AI12" s="63"/>
      <c r="AJ12" s="63" t="s">
        <v>531</v>
      </c>
      <c r="AK12" s="63"/>
      <c r="AL12" s="63"/>
      <c r="AM12" s="63" t="s">
        <v>532</v>
      </c>
      <c r="AN12" s="63"/>
      <c r="AO12" s="63"/>
      <c r="AP12" s="63" t="s">
        <v>533</v>
      </c>
      <c r="AQ12" s="63"/>
      <c r="AR12" s="63"/>
      <c r="AS12" s="63" t="s">
        <v>879</v>
      </c>
      <c r="AT12" s="63"/>
      <c r="AU12" s="63"/>
      <c r="AV12" s="63" t="s">
        <v>975</v>
      </c>
      <c r="AW12" s="63"/>
      <c r="AX12" s="63"/>
      <c r="AY12" s="63" t="s">
        <v>534</v>
      </c>
      <c r="AZ12" s="63"/>
      <c r="BA12" s="63"/>
      <c r="BB12" s="63" t="s">
        <v>521</v>
      </c>
      <c r="BC12" s="63"/>
      <c r="BD12" s="63"/>
      <c r="BE12" s="63" t="s">
        <v>535</v>
      </c>
      <c r="BF12" s="63"/>
      <c r="BG12" s="63"/>
      <c r="BH12" s="63" t="s">
        <v>885</v>
      </c>
      <c r="BI12" s="63"/>
      <c r="BJ12" s="63"/>
      <c r="BK12" s="63" t="s">
        <v>536</v>
      </c>
      <c r="BL12" s="63"/>
      <c r="BM12" s="63"/>
      <c r="BN12" s="63" t="s">
        <v>537</v>
      </c>
      <c r="BO12" s="63"/>
      <c r="BP12" s="63"/>
      <c r="BQ12" s="63" t="s">
        <v>538</v>
      </c>
      <c r="BR12" s="63"/>
      <c r="BS12" s="63"/>
      <c r="BT12" s="63" t="s">
        <v>539</v>
      </c>
      <c r="BU12" s="63"/>
      <c r="BV12" s="63"/>
      <c r="BW12" s="63" t="s">
        <v>892</v>
      </c>
      <c r="BX12" s="63"/>
      <c r="BY12" s="63"/>
      <c r="BZ12" s="63" t="s">
        <v>546</v>
      </c>
      <c r="CA12" s="63"/>
      <c r="CB12" s="63"/>
      <c r="CC12" s="63" t="s">
        <v>896</v>
      </c>
      <c r="CD12" s="63"/>
      <c r="CE12" s="63"/>
      <c r="CF12" s="63" t="s">
        <v>547</v>
      </c>
      <c r="CG12" s="63"/>
      <c r="CH12" s="63"/>
      <c r="CI12" s="63" t="s">
        <v>548</v>
      </c>
      <c r="CJ12" s="63"/>
      <c r="CK12" s="63"/>
      <c r="CL12" s="63" t="s">
        <v>549</v>
      </c>
      <c r="CM12" s="63"/>
      <c r="CN12" s="63"/>
      <c r="CO12" s="63" t="s">
        <v>590</v>
      </c>
      <c r="CP12" s="63"/>
      <c r="CQ12" s="63"/>
      <c r="CR12" s="63" t="s">
        <v>587</v>
      </c>
      <c r="CS12" s="63"/>
      <c r="CT12" s="63"/>
      <c r="CU12" s="63" t="s">
        <v>591</v>
      </c>
      <c r="CV12" s="63"/>
      <c r="CW12" s="63"/>
      <c r="CX12" s="63" t="s">
        <v>588</v>
      </c>
      <c r="CY12" s="63"/>
      <c r="CZ12" s="63"/>
      <c r="DA12" s="63" t="s">
        <v>589</v>
      </c>
      <c r="DB12" s="63"/>
      <c r="DC12" s="63"/>
      <c r="DD12" s="63" t="s">
        <v>908</v>
      </c>
      <c r="DE12" s="63"/>
      <c r="DF12" s="63"/>
      <c r="DG12" s="63" t="s">
        <v>911</v>
      </c>
      <c r="DH12" s="63"/>
      <c r="DI12" s="63"/>
      <c r="DJ12" s="63" t="s">
        <v>592</v>
      </c>
      <c r="DK12" s="63"/>
      <c r="DL12" s="63"/>
      <c r="DM12" s="63" t="s">
        <v>915</v>
      </c>
      <c r="DN12" s="63"/>
      <c r="DO12" s="63"/>
      <c r="DP12" s="63" t="s">
        <v>593</v>
      </c>
      <c r="DQ12" s="63"/>
      <c r="DR12" s="63"/>
      <c r="DS12" s="63" t="s">
        <v>594</v>
      </c>
      <c r="DT12" s="63"/>
      <c r="DU12" s="63"/>
      <c r="DV12" s="63" t="s">
        <v>923</v>
      </c>
      <c r="DW12" s="63"/>
      <c r="DX12" s="63"/>
      <c r="DY12" s="63" t="s">
        <v>595</v>
      </c>
      <c r="DZ12" s="63"/>
      <c r="EA12" s="63"/>
      <c r="EB12" s="63" t="s">
        <v>596</v>
      </c>
      <c r="EC12" s="63"/>
      <c r="ED12" s="63"/>
      <c r="EE12" s="63" t="s">
        <v>597</v>
      </c>
      <c r="EF12" s="63"/>
      <c r="EG12" s="63"/>
      <c r="EH12" s="63" t="s">
        <v>598</v>
      </c>
      <c r="EI12" s="63"/>
      <c r="EJ12" s="63"/>
      <c r="EK12" s="93" t="s">
        <v>599</v>
      </c>
      <c r="EL12" s="93"/>
      <c r="EM12" s="93"/>
      <c r="EN12" s="63" t="s">
        <v>934</v>
      </c>
      <c r="EO12" s="63"/>
      <c r="EP12" s="63"/>
      <c r="EQ12" s="63" t="s">
        <v>600</v>
      </c>
      <c r="ER12" s="63"/>
      <c r="ES12" s="63"/>
      <c r="ET12" s="63" t="s">
        <v>601</v>
      </c>
      <c r="EU12" s="63"/>
      <c r="EV12" s="63"/>
      <c r="EW12" s="63" t="s">
        <v>940</v>
      </c>
      <c r="EX12" s="63"/>
      <c r="EY12" s="63"/>
      <c r="EZ12" s="63" t="s">
        <v>603</v>
      </c>
      <c r="FA12" s="63"/>
      <c r="FB12" s="63"/>
      <c r="FC12" s="63" t="s">
        <v>604</v>
      </c>
      <c r="FD12" s="63"/>
      <c r="FE12" s="63"/>
      <c r="FF12" s="63" t="s">
        <v>602</v>
      </c>
      <c r="FG12" s="63"/>
      <c r="FH12" s="63"/>
      <c r="FI12" s="63" t="s">
        <v>945</v>
      </c>
      <c r="FJ12" s="63"/>
      <c r="FK12" s="63"/>
      <c r="FL12" s="63" t="s">
        <v>605</v>
      </c>
      <c r="FM12" s="63"/>
      <c r="FN12" s="63"/>
      <c r="FO12" s="63" t="s">
        <v>949</v>
      </c>
      <c r="FP12" s="63"/>
      <c r="FQ12" s="63"/>
      <c r="FR12" s="63" t="s">
        <v>606</v>
      </c>
      <c r="FS12" s="63"/>
      <c r="FT12" s="63"/>
      <c r="FU12" s="93" t="s">
        <v>978</v>
      </c>
      <c r="FV12" s="93"/>
      <c r="FW12" s="93"/>
      <c r="FX12" s="63" t="s">
        <v>979</v>
      </c>
      <c r="FY12" s="63"/>
      <c r="FZ12" s="63"/>
      <c r="GA12" s="63" t="s">
        <v>610</v>
      </c>
      <c r="GB12" s="63"/>
      <c r="GC12" s="63"/>
      <c r="GD12" s="63" t="s">
        <v>955</v>
      </c>
      <c r="GE12" s="63"/>
      <c r="GF12" s="63"/>
      <c r="GG12" s="63" t="s">
        <v>611</v>
      </c>
      <c r="GH12" s="63"/>
      <c r="GI12" s="63"/>
      <c r="GJ12" s="63" t="s">
        <v>961</v>
      </c>
      <c r="GK12" s="63"/>
      <c r="GL12" s="63"/>
      <c r="GM12" s="63" t="s">
        <v>965</v>
      </c>
      <c r="GN12" s="63"/>
      <c r="GO12" s="63"/>
      <c r="GP12" s="63" t="s">
        <v>980</v>
      </c>
      <c r="GQ12" s="63"/>
      <c r="GR12" s="63"/>
    </row>
    <row r="13" spans="1:254" ht="93.75" customHeight="1" x14ac:dyDescent="0.25">
      <c r="A13" s="72"/>
      <c r="B13" s="72"/>
      <c r="C13" s="50" t="s">
        <v>856</v>
      </c>
      <c r="D13" s="50" t="s">
        <v>857</v>
      </c>
      <c r="E13" s="50" t="s">
        <v>32</v>
      </c>
      <c r="F13" s="50" t="s">
        <v>500</v>
      </c>
      <c r="G13" s="50" t="s">
        <v>859</v>
      </c>
      <c r="H13" s="50" t="s">
        <v>860</v>
      </c>
      <c r="I13" s="50" t="s">
        <v>332</v>
      </c>
      <c r="J13" s="50" t="s">
        <v>862</v>
      </c>
      <c r="K13" s="50" t="s">
        <v>863</v>
      </c>
      <c r="L13" s="50" t="s">
        <v>501</v>
      </c>
      <c r="M13" s="50" t="s">
        <v>502</v>
      </c>
      <c r="N13" s="50" t="s">
        <v>503</v>
      </c>
      <c r="O13" s="50" t="s">
        <v>865</v>
      </c>
      <c r="P13" s="50" t="s">
        <v>865</v>
      </c>
      <c r="Q13" s="50" t="s">
        <v>866</v>
      </c>
      <c r="R13" s="50" t="s">
        <v>868</v>
      </c>
      <c r="S13" s="50" t="s">
        <v>869</v>
      </c>
      <c r="T13" s="50" t="s">
        <v>870</v>
      </c>
      <c r="U13" s="50" t="s">
        <v>872</v>
      </c>
      <c r="V13" s="50" t="s">
        <v>873</v>
      </c>
      <c r="W13" s="50" t="s">
        <v>874</v>
      </c>
      <c r="X13" s="50" t="s">
        <v>198</v>
      </c>
      <c r="Y13" s="50" t="s">
        <v>210</v>
      </c>
      <c r="Z13" s="50" t="s">
        <v>211</v>
      </c>
      <c r="AA13" s="50" t="s">
        <v>504</v>
      </c>
      <c r="AB13" s="50" t="s">
        <v>505</v>
      </c>
      <c r="AC13" s="50" t="s">
        <v>506</v>
      </c>
      <c r="AD13" s="50" t="s">
        <v>507</v>
      </c>
      <c r="AE13" s="50" t="s">
        <v>508</v>
      </c>
      <c r="AF13" s="50" t="s">
        <v>875</v>
      </c>
      <c r="AG13" s="50" t="s">
        <v>509</v>
      </c>
      <c r="AH13" s="50" t="s">
        <v>510</v>
      </c>
      <c r="AI13" s="50" t="s">
        <v>877</v>
      </c>
      <c r="AJ13" s="50" t="s">
        <v>215</v>
      </c>
      <c r="AK13" s="50" t="s">
        <v>878</v>
      </c>
      <c r="AL13" s="50" t="s">
        <v>511</v>
      </c>
      <c r="AM13" s="50" t="s">
        <v>512</v>
      </c>
      <c r="AN13" s="50" t="s">
        <v>513</v>
      </c>
      <c r="AO13" s="50" t="s">
        <v>514</v>
      </c>
      <c r="AP13" s="50" t="s">
        <v>243</v>
      </c>
      <c r="AQ13" s="50" t="s">
        <v>688</v>
      </c>
      <c r="AR13" s="50" t="s">
        <v>244</v>
      </c>
      <c r="AS13" s="50" t="s">
        <v>880</v>
      </c>
      <c r="AT13" s="50" t="s">
        <v>881</v>
      </c>
      <c r="AU13" s="50" t="s">
        <v>87</v>
      </c>
      <c r="AV13" s="50" t="s">
        <v>517</v>
      </c>
      <c r="AW13" s="50" t="s">
        <v>518</v>
      </c>
      <c r="AX13" s="50" t="s">
        <v>519</v>
      </c>
      <c r="AY13" s="50" t="s">
        <v>520</v>
      </c>
      <c r="AZ13" s="50" t="s">
        <v>882</v>
      </c>
      <c r="BA13" s="50" t="s">
        <v>193</v>
      </c>
      <c r="BB13" s="50" t="s">
        <v>883</v>
      </c>
      <c r="BC13" s="50" t="s">
        <v>522</v>
      </c>
      <c r="BD13" s="50" t="s">
        <v>884</v>
      </c>
      <c r="BE13" s="50" t="s">
        <v>84</v>
      </c>
      <c r="BF13" s="50" t="s">
        <v>523</v>
      </c>
      <c r="BG13" s="50" t="s">
        <v>205</v>
      </c>
      <c r="BH13" s="50" t="s">
        <v>886</v>
      </c>
      <c r="BI13" s="50" t="s">
        <v>887</v>
      </c>
      <c r="BJ13" s="50" t="s">
        <v>888</v>
      </c>
      <c r="BK13" s="50" t="s">
        <v>353</v>
      </c>
      <c r="BL13" s="50" t="s">
        <v>515</v>
      </c>
      <c r="BM13" s="50" t="s">
        <v>516</v>
      </c>
      <c r="BN13" s="50" t="s">
        <v>348</v>
      </c>
      <c r="BO13" s="50" t="s">
        <v>68</v>
      </c>
      <c r="BP13" s="50" t="s">
        <v>889</v>
      </c>
      <c r="BQ13" s="50" t="s">
        <v>69</v>
      </c>
      <c r="BR13" s="50" t="s">
        <v>890</v>
      </c>
      <c r="BS13" s="50" t="s">
        <v>891</v>
      </c>
      <c r="BT13" s="50" t="s">
        <v>524</v>
      </c>
      <c r="BU13" s="50" t="s">
        <v>525</v>
      </c>
      <c r="BV13" s="50" t="s">
        <v>526</v>
      </c>
      <c r="BW13" s="50" t="s">
        <v>893</v>
      </c>
      <c r="BX13" s="50" t="s">
        <v>894</v>
      </c>
      <c r="BY13" s="50" t="s">
        <v>895</v>
      </c>
      <c r="BZ13" s="50" t="s">
        <v>219</v>
      </c>
      <c r="CA13" s="50" t="s">
        <v>220</v>
      </c>
      <c r="CB13" s="50" t="s">
        <v>540</v>
      </c>
      <c r="CC13" s="50" t="s">
        <v>897</v>
      </c>
      <c r="CD13" s="50" t="s">
        <v>898</v>
      </c>
      <c r="CE13" s="50" t="s">
        <v>899</v>
      </c>
      <c r="CF13" s="50" t="s">
        <v>900</v>
      </c>
      <c r="CG13" s="50" t="s">
        <v>901</v>
      </c>
      <c r="CH13" s="50" t="s">
        <v>902</v>
      </c>
      <c r="CI13" s="50" t="s">
        <v>541</v>
      </c>
      <c r="CJ13" s="50" t="s">
        <v>542</v>
      </c>
      <c r="CK13" s="50" t="s">
        <v>543</v>
      </c>
      <c r="CL13" s="50" t="s">
        <v>544</v>
      </c>
      <c r="CM13" s="50" t="s">
        <v>545</v>
      </c>
      <c r="CN13" s="50" t="s">
        <v>903</v>
      </c>
      <c r="CO13" s="50" t="s">
        <v>904</v>
      </c>
      <c r="CP13" s="50" t="s">
        <v>905</v>
      </c>
      <c r="CQ13" s="50" t="s">
        <v>906</v>
      </c>
      <c r="CR13" s="50" t="s">
        <v>232</v>
      </c>
      <c r="CS13" s="50" t="s">
        <v>907</v>
      </c>
      <c r="CT13" s="50" t="s">
        <v>233</v>
      </c>
      <c r="CU13" s="50" t="s">
        <v>556</v>
      </c>
      <c r="CV13" s="50" t="s">
        <v>557</v>
      </c>
      <c r="CW13" s="50" t="s">
        <v>558</v>
      </c>
      <c r="CX13" s="50" t="s">
        <v>550</v>
      </c>
      <c r="CY13" s="50" t="s">
        <v>551</v>
      </c>
      <c r="CZ13" s="50" t="s">
        <v>552</v>
      </c>
      <c r="DA13" s="50" t="s">
        <v>553</v>
      </c>
      <c r="DB13" s="50" t="s">
        <v>554</v>
      </c>
      <c r="DC13" s="50" t="s">
        <v>555</v>
      </c>
      <c r="DD13" s="50" t="s">
        <v>559</v>
      </c>
      <c r="DE13" s="50" t="s">
        <v>909</v>
      </c>
      <c r="DF13" s="50" t="s">
        <v>910</v>
      </c>
      <c r="DG13" s="50" t="s">
        <v>563</v>
      </c>
      <c r="DH13" s="50" t="s">
        <v>564</v>
      </c>
      <c r="DI13" s="50" t="s">
        <v>912</v>
      </c>
      <c r="DJ13" s="50" t="s">
        <v>913</v>
      </c>
      <c r="DK13" s="50" t="s">
        <v>560</v>
      </c>
      <c r="DL13" s="50" t="s">
        <v>914</v>
      </c>
      <c r="DM13" s="50" t="s">
        <v>561</v>
      </c>
      <c r="DN13" s="50" t="s">
        <v>916</v>
      </c>
      <c r="DO13" s="50" t="s">
        <v>917</v>
      </c>
      <c r="DP13" s="50" t="s">
        <v>562</v>
      </c>
      <c r="DQ13" s="50" t="s">
        <v>918</v>
      </c>
      <c r="DR13" s="50" t="s">
        <v>919</v>
      </c>
      <c r="DS13" s="50" t="s">
        <v>920</v>
      </c>
      <c r="DT13" s="50" t="s">
        <v>921</v>
      </c>
      <c r="DU13" s="50" t="s">
        <v>922</v>
      </c>
      <c r="DV13" s="50" t="s">
        <v>924</v>
      </c>
      <c r="DW13" s="50" t="s">
        <v>925</v>
      </c>
      <c r="DX13" s="50" t="s">
        <v>976</v>
      </c>
      <c r="DY13" s="50" t="s">
        <v>926</v>
      </c>
      <c r="DZ13" s="50" t="s">
        <v>977</v>
      </c>
      <c r="EA13" s="50" t="s">
        <v>927</v>
      </c>
      <c r="EB13" s="50" t="s">
        <v>565</v>
      </c>
      <c r="EC13" s="50" t="s">
        <v>566</v>
      </c>
      <c r="ED13" s="50" t="s">
        <v>928</v>
      </c>
      <c r="EE13" s="50" t="s">
        <v>403</v>
      </c>
      <c r="EF13" s="50" t="s">
        <v>567</v>
      </c>
      <c r="EG13" s="50" t="s">
        <v>929</v>
      </c>
      <c r="EH13" s="50" t="s">
        <v>568</v>
      </c>
      <c r="EI13" s="50" t="s">
        <v>569</v>
      </c>
      <c r="EJ13" s="50" t="s">
        <v>930</v>
      </c>
      <c r="EK13" s="50" t="s">
        <v>931</v>
      </c>
      <c r="EL13" s="50" t="s">
        <v>932</v>
      </c>
      <c r="EM13" s="50" t="s">
        <v>933</v>
      </c>
      <c r="EN13" s="50" t="s">
        <v>570</v>
      </c>
      <c r="EO13" s="50" t="s">
        <v>571</v>
      </c>
      <c r="EP13" s="50" t="s">
        <v>935</v>
      </c>
      <c r="EQ13" s="50" t="s">
        <v>572</v>
      </c>
      <c r="ER13" s="50" t="s">
        <v>573</v>
      </c>
      <c r="ES13" s="50" t="s">
        <v>936</v>
      </c>
      <c r="ET13" s="50" t="s">
        <v>937</v>
      </c>
      <c r="EU13" s="50" t="s">
        <v>938</v>
      </c>
      <c r="EV13" s="50" t="s">
        <v>939</v>
      </c>
      <c r="EW13" s="50" t="s">
        <v>941</v>
      </c>
      <c r="EX13" s="50" t="s">
        <v>942</v>
      </c>
      <c r="EY13" s="50" t="s">
        <v>943</v>
      </c>
      <c r="EZ13" s="50" t="s">
        <v>243</v>
      </c>
      <c r="FA13" s="50" t="s">
        <v>251</v>
      </c>
      <c r="FB13" s="50" t="s">
        <v>244</v>
      </c>
      <c r="FC13" s="50" t="s">
        <v>577</v>
      </c>
      <c r="FD13" s="50" t="s">
        <v>578</v>
      </c>
      <c r="FE13" s="50" t="s">
        <v>944</v>
      </c>
      <c r="FF13" s="50" t="s">
        <v>574</v>
      </c>
      <c r="FG13" s="50" t="s">
        <v>575</v>
      </c>
      <c r="FH13" s="50" t="s">
        <v>576</v>
      </c>
      <c r="FI13" s="50" t="s">
        <v>946</v>
      </c>
      <c r="FJ13" s="50" t="s">
        <v>947</v>
      </c>
      <c r="FK13" s="50" t="s">
        <v>948</v>
      </c>
      <c r="FL13" s="50" t="s">
        <v>579</v>
      </c>
      <c r="FM13" s="50" t="s">
        <v>580</v>
      </c>
      <c r="FN13" s="50" t="s">
        <v>581</v>
      </c>
      <c r="FO13" s="50" t="s">
        <v>950</v>
      </c>
      <c r="FP13" s="50" t="s">
        <v>951</v>
      </c>
      <c r="FQ13" s="50" t="s">
        <v>952</v>
      </c>
      <c r="FR13" s="50"/>
      <c r="FS13" s="50" t="s">
        <v>582</v>
      </c>
      <c r="FT13" s="50" t="s">
        <v>583</v>
      </c>
      <c r="FU13" s="50" t="s">
        <v>584</v>
      </c>
      <c r="FV13" s="50" t="s">
        <v>364</v>
      </c>
      <c r="FW13" s="50" t="s">
        <v>585</v>
      </c>
      <c r="FX13" s="50" t="s">
        <v>586</v>
      </c>
      <c r="FY13" s="50" t="s">
        <v>953</v>
      </c>
      <c r="FZ13" s="50" t="s">
        <v>954</v>
      </c>
      <c r="GA13" s="50" t="s">
        <v>607</v>
      </c>
      <c r="GB13" s="50" t="s">
        <v>608</v>
      </c>
      <c r="GC13" s="50" t="s">
        <v>609</v>
      </c>
      <c r="GD13" s="50" t="s">
        <v>956</v>
      </c>
      <c r="GE13" s="50" t="s">
        <v>957</v>
      </c>
      <c r="GF13" s="50" t="s">
        <v>958</v>
      </c>
      <c r="GG13" s="50" t="s">
        <v>612</v>
      </c>
      <c r="GH13" s="50" t="s">
        <v>959</v>
      </c>
      <c r="GI13" s="50" t="s">
        <v>960</v>
      </c>
      <c r="GJ13" s="50" t="s">
        <v>962</v>
      </c>
      <c r="GK13" s="50" t="s">
        <v>963</v>
      </c>
      <c r="GL13" s="50" t="s">
        <v>964</v>
      </c>
      <c r="GM13" s="50" t="s">
        <v>613</v>
      </c>
      <c r="GN13" s="50" t="s">
        <v>614</v>
      </c>
      <c r="GO13" s="50" t="s">
        <v>615</v>
      </c>
      <c r="GP13" s="50" t="s">
        <v>966</v>
      </c>
      <c r="GQ13" s="50" t="s">
        <v>967</v>
      </c>
      <c r="GR13" s="50" t="s">
        <v>968</v>
      </c>
    </row>
    <row r="14" spans="1:254" ht="31.5" x14ac:dyDescent="0.25">
      <c r="A14" s="16">
        <v>1</v>
      </c>
      <c r="B14" s="13" t="s">
        <v>1031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1.5" x14ac:dyDescent="0.25">
      <c r="A15" s="2">
        <v>2</v>
      </c>
      <c r="B15" s="1" t="s">
        <v>1032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1033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1034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31.5" x14ac:dyDescent="0.25">
      <c r="A19" s="2">
        <v>6</v>
      </c>
      <c r="B19" s="1" t="s">
        <v>1036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5" x14ac:dyDescent="0.25">
      <c r="A20" s="2">
        <v>7</v>
      </c>
      <c r="B20" s="1" t="s">
        <v>1037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59">
        <v>8</v>
      </c>
      <c r="B21" s="4" t="s">
        <v>1038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59">
        <v>9</v>
      </c>
      <c r="B22" s="4" t="s">
        <v>1039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59">
        <v>10</v>
      </c>
      <c r="B23" s="4" t="s">
        <v>1040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59">
        <v>11</v>
      </c>
      <c r="B24" s="4" t="s">
        <v>1041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9">
        <v>12</v>
      </c>
      <c r="B25" s="4" t="s">
        <v>1042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9">
        <v>13</v>
      </c>
      <c r="B26" s="4" t="s">
        <v>1043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9">
        <v>14</v>
      </c>
      <c r="B27" s="4" t="s">
        <v>1044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9">
        <v>15</v>
      </c>
      <c r="B28" s="4" t="s">
        <v>1045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9">
        <v>16</v>
      </c>
      <c r="B29" s="4" t="s">
        <v>1046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x14ac:dyDescent="0.25">
      <c r="A30" s="68" t="s">
        <v>277</v>
      </c>
      <c r="B30" s="69"/>
      <c r="C30" s="3">
        <f t="shared" ref="C30:AH30" si="0">SUM(C14:C29)</f>
        <v>14</v>
      </c>
      <c r="D30" s="3">
        <f t="shared" si="0"/>
        <v>0</v>
      </c>
      <c r="E30" s="3">
        <f t="shared" si="0"/>
        <v>2</v>
      </c>
      <c r="F30" s="3">
        <f t="shared" si="0"/>
        <v>14</v>
      </c>
      <c r="G30" s="3">
        <f t="shared" si="0"/>
        <v>0</v>
      </c>
      <c r="H30" s="3">
        <f t="shared" si="0"/>
        <v>2</v>
      </c>
      <c r="I30" s="3">
        <f t="shared" si="0"/>
        <v>13</v>
      </c>
      <c r="J30" s="3">
        <f t="shared" si="0"/>
        <v>1</v>
      </c>
      <c r="K30" s="3">
        <f t="shared" si="0"/>
        <v>2</v>
      </c>
      <c r="L30" s="3">
        <f t="shared" si="0"/>
        <v>14</v>
      </c>
      <c r="M30" s="3">
        <f t="shared" si="0"/>
        <v>0</v>
      </c>
      <c r="N30" s="3">
        <f t="shared" si="0"/>
        <v>2</v>
      </c>
      <c r="O30" s="3">
        <f t="shared" si="0"/>
        <v>13</v>
      </c>
      <c r="P30" s="3">
        <f t="shared" si="0"/>
        <v>1</v>
      </c>
      <c r="Q30" s="3">
        <f t="shared" si="0"/>
        <v>2</v>
      </c>
      <c r="R30" s="3">
        <f t="shared" si="0"/>
        <v>14</v>
      </c>
      <c r="S30" s="3">
        <f t="shared" si="0"/>
        <v>0</v>
      </c>
      <c r="T30" s="3">
        <f t="shared" si="0"/>
        <v>2</v>
      </c>
      <c r="U30" s="3">
        <f t="shared" si="0"/>
        <v>14</v>
      </c>
      <c r="V30" s="3">
        <f t="shared" si="0"/>
        <v>0</v>
      </c>
      <c r="W30" s="3">
        <f t="shared" si="0"/>
        <v>2</v>
      </c>
      <c r="X30" s="3">
        <f t="shared" si="0"/>
        <v>14</v>
      </c>
      <c r="Y30" s="3">
        <f t="shared" si="0"/>
        <v>0</v>
      </c>
      <c r="Z30" s="3">
        <f t="shared" si="0"/>
        <v>2</v>
      </c>
      <c r="AA30" s="3">
        <f t="shared" si="0"/>
        <v>14</v>
      </c>
      <c r="AB30" s="3">
        <f t="shared" si="0"/>
        <v>0</v>
      </c>
      <c r="AC30" s="3">
        <f t="shared" si="0"/>
        <v>2</v>
      </c>
      <c r="AD30" s="3">
        <f t="shared" si="0"/>
        <v>14</v>
      </c>
      <c r="AE30" s="3">
        <f t="shared" si="0"/>
        <v>0</v>
      </c>
      <c r="AF30" s="3">
        <f t="shared" si="0"/>
        <v>2</v>
      </c>
      <c r="AG30" s="3">
        <f t="shared" si="0"/>
        <v>11</v>
      </c>
      <c r="AH30" s="3">
        <f t="shared" si="0"/>
        <v>3</v>
      </c>
      <c r="AI30" s="3">
        <f t="shared" ref="AI30:BN30" si="1">SUM(AI14:AI29)</f>
        <v>2</v>
      </c>
      <c r="AJ30" s="3">
        <f t="shared" si="1"/>
        <v>12</v>
      </c>
      <c r="AK30" s="3">
        <f t="shared" si="1"/>
        <v>1</v>
      </c>
      <c r="AL30" s="3">
        <f t="shared" si="1"/>
        <v>3</v>
      </c>
      <c r="AM30" s="3">
        <f t="shared" si="1"/>
        <v>0</v>
      </c>
      <c r="AN30" s="3">
        <f t="shared" si="1"/>
        <v>14</v>
      </c>
      <c r="AO30" s="3">
        <f t="shared" si="1"/>
        <v>2</v>
      </c>
      <c r="AP30" s="3">
        <f t="shared" si="1"/>
        <v>14</v>
      </c>
      <c r="AQ30" s="3">
        <f t="shared" si="1"/>
        <v>0</v>
      </c>
      <c r="AR30" s="3">
        <f t="shared" si="1"/>
        <v>2</v>
      </c>
      <c r="AS30" s="3">
        <f t="shared" si="1"/>
        <v>10</v>
      </c>
      <c r="AT30" s="3">
        <f t="shared" si="1"/>
        <v>4</v>
      </c>
      <c r="AU30" s="3">
        <f t="shared" si="1"/>
        <v>2</v>
      </c>
      <c r="AV30" s="3">
        <f t="shared" si="1"/>
        <v>11</v>
      </c>
      <c r="AW30" s="3">
        <f t="shared" si="1"/>
        <v>3</v>
      </c>
      <c r="AX30" s="3">
        <f t="shared" si="1"/>
        <v>2</v>
      </c>
      <c r="AY30" s="3">
        <f t="shared" si="1"/>
        <v>14</v>
      </c>
      <c r="AZ30" s="3">
        <f t="shared" si="1"/>
        <v>0</v>
      </c>
      <c r="BA30" s="3">
        <f t="shared" si="1"/>
        <v>2</v>
      </c>
      <c r="BB30" s="3">
        <f t="shared" si="1"/>
        <v>13</v>
      </c>
      <c r="BC30" s="3">
        <f t="shared" si="1"/>
        <v>1</v>
      </c>
      <c r="BD30" s="3">
        <f t="shared" si="1"/>
        <v>2</v>
      </c>
      <c r="BE30" s="3">
        <f t="shared" si="1"/>
        <v>0</v>
      </c>
      <c r="BF30" s="3">
        <f t="shared" si="1"/>
        <v>14</v>
      </c>
      <c r="BG30" s="3">
        <f t="shared" si="1"/>
        <v>2</v>
      </c>
      <c r="BH30" s="3">
        <f t="shared" si="1"/>
        <v>14</v>
      </c>
      <c r="BI30" s="3">
        <f t="shared" si="1"/>
        <v>0</v>
      </c>
      <c r="BJ30" s="3">
        <f t="shared" si="1"/>
        <v>2</v>
      </c>
      <c r="BK30" s="3">
        <f t="shared" si="1"/>
        <v>10</v>
      </c>
      <c r="BL30" s="3">
        <f t="shared" si="1"/>
        <v>4</v>
      </c>
      <c r="BM30" s="3">
        <f t="shared" si="1"/>
        <v>2</v>
      </c>
      <c r="BN30" s="3">
        <f t="shared" si="1"/>
        <v>11</v>
      </c>
      <c r="BO30" s="3">
        <f t="shared" ref="BO30:CT30" si="2">SUM(BO14:BO29)</f>
        <v>3</v>
      </c>
      <c r="BP30" s="3">
        <f t="shared" si="2"/>
        <v>2</v>
      </c>
      <c r="BQ30" s="3">
        <f t="shared" si="2"/>
        <v>14</v>
      </c>
      <c r="BR30" s="3">
        <f t="shared" si="2"/>
        <v>0</v>
      </c>
      <c r="BS30" s="3">
        <f t="shared" si="2"/>
        <v>2</v>
      </c>
      <c r="BT30" s="3">
        <f t="shared" si="2"/>
        <v>13</v>
      </c>
      <c r="BU30" s="3">
        <f t="shared" si="2"/>
        <v>1</v>
      </c>
      <c r="BV30" s="3">
        <f t="shared" si="2"/>
        <v>2</v>
      </c>
      <c r="BW30" s="3">
        <f t="shared" si="2"/>
        <v>13</v>
      </c>
      <c r="BX30" s="3">
        <f t="shared" si="2"/>
        <v>1</v>
      </c>
      <c r="BY30" s="3">
        <f t="shared" si="2"/>
        <v>2</v>
      </c>
      <c r="BZ30" s="3">
        <f t="shared" si="2"/>
        <v>14</v>
      </c>
      <c r="CA30" s="3">
        <f t="shared" si="2"/>
        <v>0</v>
      </c>
      <c r="CB30" s="3">
        <f t="shared" si="2"/>
        <v>2</v>
      </c>
      <c r="CC30" s="3">
        <f t="shared" si="2"/>
        <v>0</v>
      </c>
      <c r="CD30" s="3">
        <f t="shared" si="2"/>
        <v>14</v>
      </c>
      <c r="CE30" s="3">
        <f t="shared" si="2"/>
        <v>2</v>
      </c>
      <c r="CF30" s="3">
        <f t="shared" si="2"/>
        <v>0</v>
      </c>
      <c r="CG30" s="3">
        <f t="shared" si="2"/>
        <v>14</v>
      </c>
      <c r="CH30" s="3">
        <f t="shared" si="2"/>
        <v>2</v>
      </c>
      <c r="CI30" s="3">
        <f t="shared" si="2"/>
        <v>0</v>
      </c>
      <c r="CJ30" s="3">
        <f t="shared" si="2"/>
        <v>14</v>
      </c>
      <c r="CK30" s="3">
        <f t="shared" si="2"/>
        <v>2</v>
      </c>
      <c r="CL30" s="3">
        <f t="shared" si="2"/>
        <v>14</v>
      </c>
      <c r="CM30" s="3">
        <f t="shared" si="2"/>
        <v>0</v>
      </c>
      <c r="CN30" s="3">
        <f t="shared" si="2"/>
        <v>2</v>
      </c>
      <c r="CO30" s="3">
        <f t="shared" si="2"/>
        <v>14</v>
      </c>
      <c r="CP30" s="3">
        <f t="shared" si="2"/>
        <v>0</v>
      </c>
      <c r="CQ30" s="3">
        <f t="shared" si="2"/>
        <v>2</v>
      </c>
      <c r="CR30" s="3">
        <f t="shared" si="2"/>
        <v>14</v>
      </c>
      <c r="CS30" s="3">
        <f t="shared" si="2"/>
        <v>0</v>
      </c>
      <c r="CT30" s="3">
        <f t="shared" si="2"/>
        <v>2</v>
      </c>
      <c r="CU30" s="3">
        <f t="shared" ref="CU30:DZ30" si="3">SUM(CU14:CU29)</f>
        <v>14</v>
      </c>
      <c r="CV30" s="3">
        <f t="shared" si="3"/>
        <v>0</v>
      </c>
      <c r="CW30" s="3">
        <f t="shared" si="3"/>
        <v>2</v>
      </c>
      <c r="CX30" s="3">
        <f t="shared" si="3"/>
        <v>0</v>
      </c>
      <c r="CY30" s="3">
        <f t="shared" si="3"/>
        <v>14</v>
      </c>
      <c r="CZ30" s="3">
        <f t="shared" si="3"/>
        <v>2</v>
      </c>
      <c r="DA30" s="3">
        <f t="shared" si="3"/>
        <v>14</v>
      </c>
      <c r="DB30" s="3">
        <f t="shared" si="3"/>
        <v>0</v>
      </c>
      <c r="DC30" s="3">
        <f t="shared" si="3"/>
        <v>2</v>
      </c>
      <c r="DD30" s="3">
        <f t="shared" si="3"/>
        <v>14</v>
      </c>
      <c r="DE30" s="3">
        <f t="shared" si="3"/>
        <v>0</v>
      </c>
      <c r="DF30" s="3">
        <f t="shared" si="3"/>
        <v>2</v>
      </c>
      <c r="DG30" s="3">
        <f t="shared" si="3"/>
        <v>14</v>
      </c>
      <c r="DH30" s="3">
        <f t="shared" si="3"/>
        <v>0</v>
      </c>
      <c r="DI30" s="3">
        <f t="shared" si="3"/>
        <v>2</v>
      </c>
      <c r="DJ30" s="3">
        <f t="shared" si="3"/>
        <v>14</v>
      </c>
      <c r="DK30" s="3">
        <f t="shared" si="3"/>
        <v>0</v>
      </c>
      <c r="DL30" s="3">
        <f t="shared" si="3"/>
        <v>2</v>
      </c>
      <c r="DM30" s="3">
        <f t="shared" si="3"/>
        <v>0</v>
      </c>
      <c r="DN30" s="3">
        <f t="shared" si="3"/>
        <v>14</v>
      </c>
      <c r="DO30" s="3">
        <f t="shared" si="3"/>
        <v>2</v>
      </c>
      <c r="DP30" s="3">
        <f t="shared" si="3"/>
        <v>0</v>
      </c>
      <c r="DQ30" s="3">
        <f t="shared" si="3"/>
        <v>11</v>
      </c>
      <c r="DR30" s="3">
        <f t="shared" si="3"/>
        <v>5</v>
      </c>
      <c r="DS30" s="3">
        <f t="shared" si="3"/>
        <v>14</v>
      </c>
      <c r="DT30" s="3">
        <f t="shared" si="3"/>
        <v>0</v>
      </c>
      <c r="DU30" s="3">
        <f t="shared" si="3"/>
        <v>2</v>
      </c>
      <c r="DV30" s="3">
        <f t="shared" si="3"/>
        <v>14</v>
      </c>
      <c r="DW30" s="3">
        <f t="shared" si="3"/>
        <v>0</v>
      </c>
      <c r="DX30" s="3">
        <f t="shared" si="3"/>
        <v>2</v>
      </c>
      <c r="DY30" s="3">
        <f t="shared" si="3"/>
        <v>2</v>
      </c>
      <c r="DZ30" s="3">
        <f t="shared" si="3"/>
        <v>6</v>
      </c>
      <c r="EA30" s="3">
        <f t="shared" ref="EA30:FF30" si="4">SUM(EA14:EA29)</f>
        <v>8</v>
      </c>
      <c r="EB30" s="3">
        <f t="shared" si="4"/>
        <v>8</v>
      </c>
      <c r="EC30" s="3">
        <f t="shared" si="4"/>
        <v>6</v>
      </c>
      <c r="ED30" s="3">
        <f t="shared" si="4"/>
        <v>2</v>
      </c>
      <c r="EE30" s="3">
        <f t="shared" si="4"/>
        <v>14</v>
      </c>
      <c r="EF30" s="3">
        <f t="shared" si="4"/>
        <v>0</v>
      </c>
      <c r="EG30" s="3">
        <f t="shared" si="4"/>
        <v>2</v>
      </c>
      <c r="EH30" s="3">
        <f t="shared" si="4"/>
        <v>9</v>
      </c>
      <c r="EI30" s="3">
        <f t="shared" si="4"/>
        <v>5</v>
      </c>
      <c r="EJ30" s="3">
        <f t="shared" si="4"/>
        <v>2</v>
      </c>
      <c r="EK30" s="3">
        <f t="shared" si="4"/>
        <v>14</v>
      </c>
      <c r="EL30" s="3">
        <f t="shared" si="4"/>
        <v>0</v>
      </c>
      <c r="EM30" s="3">
        <f t="shared" si="4"/>
        <v>2</v>
      </c>
      <c r="EN30" s="3">
        <f t="shared" si="4"/>
        <v>14</v>
      </c>
      <c r="EO30" s="3">
        <f t="shared" si="4"/>
        <v>0</v>
      </c>
      <c r="EP30" s="3">
        <f t="shared" si="4"/>
        <v>2</v>
      </c>
      <c r="EQ30" s="3">
        <f t="shared" si="4"/>
        <v>12</v>
      </c>
      <c r="ER30" s="3">
        <f t="shared" si="4"/>
        <v>2</v>
      </c>
      <c r="ES30" s="3">
        <f t="shared" si="4"/>
        <v>2</v>
      </c>
      <c r="ET30" s="3">
        <f t="shared" si="4"/>
        <v>14</v>
      </c>
      <c r="EU30" s="3">
        <f t="shared" si="4"/>
        <v>0</v>
      </c>
      <c r="EV30" s="3">
        <f t="shared" si="4"/>
        <v>2</v>
      </c>
      <c r="EW30" s="3">
        <f t="shared" si="4"/>
        <v>10</v>
      </c>
      <c r="EX30" s="3">
        <f t="shared" si="4"/>
        <v>4</v>
      </c>
      <c r="EY30" s="3">
        <f t="shared" si="4"/>
        <v>2</v>
      </c>
      <c r="EZ30" s="3">
        <f t="shared" si="4"/>
        <v>11</v>
      </c>
      <c r="FA30" s="3">
        <f t="shared" si="4"/>
        <v>3</v>
      </c>
      <c r="FB30" s="3">
        <f t="shared" si="4"/>
        <v>2</v>
      </c>
      <c r="FC30" s="3">
        <f t="shared" si="4"/>
        <v>12</v>
      </c>
      <c r="FD30" s="3">
        <f t="shared" si="4"/>
        <v>2</v>
      </c>
      <c r="FE30" s="3">
        <f t="shared" si="4"/>
        <v>2</v>
      </c>
      <c r="FF30" s="3">
        <f t="shared" si="4"/>
        <v>14</v>
      </c>
      <c r="FG30" s="3">
        <f t="shared" ref="FG30:GL30" si="5">SUM(FG14:FG29)</f>
        <v>0</v>
      </c>
      <c r="FH30" s="3">
        <f t="shared" si="5"/>
        <v>2</v>
      </c>
      <c r="FI30" s="3">
        <f t="shared" si="5"/>
        <v>14</v>
      </c>
      <c r="FJ30" s="3">
        <f t="shared" si="5"/>
        <v>0</v>
      </c>
      <c r="FK30" s="3">
        <f t="shared" si="5"/>
        <v>2</v>
      </c>
      <c r="FL30" s="3">
        <f t="shared" si="5"/>
        <v>11</v>
      </c>
      <c r="FM30" s="3">
        <f t="shared" si="5"/>
        <v>3</v>
      </c>
      <c r="FN30" s="3">
        <f t="shared" si="5"/>
        <v>2</v>
      </c>
      <c r="FO30" s="3">
        <f t="shared" si="5"/>
        <v>14</v>
      </c>
      <c r="FP30" s="3">
        <f t="shared" si="5"/>
        <v>0</v>
      </c>
      <c r="FQ30" s="3">
        <f t="shared" si="5"/>
        <v>2</v>
      </c>
      <c r="FR30" s="3">
        <f t="shared" si="5"/>
        <v>14</v>
      </c>
      <c r="FS30" s="3">
        <f t="shared" si="5"/>
        <v>0</v>
      </c>
      <c r="FT30" s="3">
        <f t="shared" si="5"/>
        <v>2</v>
      </c>
      <c r="FU30" s="3">
        <f t="shared" si="5"/>
        <v>0</v>
      </c>
      <c r="FV30" s="3">
        <f t="shared" si="5"/>
        <v>14</v>
      </c>
      <c r="FW30" s="3">
        <f t="shared" si="5"/>
        <v>2</v>
      </c>
      <c r="FX30" s="3">
        <f t="shared" si="5"/>
        <v>14</v>
      </c>
      <c r="FY30" s="3">
        <f t="shared" si="5"/>
        <v>0</v>
      </c>
      <c r="FZ30" s="3">
        <f t="shared" si="5"/>
        <v>2</v>
      </c>
      <c r="GA30" s="3">
        <f t="shared" si="5"/>
        <v>13</v>
      </c>
      <c r="GB30" s="3">
        <f t="shared" si="5"/>
        <v>1</v>
      </c>
      <c r="GC30" s="3">
        <f t="shared" si="5"/>
        <v>2</v>
      </c>
      <c r="GD30" s="3">
        <f t="shared" si="5"/>
        <v>14</v>
      </c>
      <c r="GE30" s="3">
        <f t="shared" si="5"/>
        <v>0</v>
      </c>
      <c r="GF30" s="3">
        <f t="shared" si="5"/>
        <v>2</v>
      </c>
      <c r="GG30" s="3">
        <f t="shared" si="5"/>
        <v>14</v>
      </c>
      <c r="GH30" s="3">
        <f t="shared" si="5"/>
        <v>0</v>
      </c>
      <c r="GI30" s="3">
        <f t="shared" si="5"/>
        <v>2</v>
      </c>
      <c r="GJ30" s="3">
        <f t="shared" si="5"/>
        <v>14</v>
      </c>
      <c r="GK30" s="3">
        <f t="shared" si="5"/>
        <v>0</v>
      </c>
      <c r="GL30" s="3">
        <f t="shared" si="5"/>
        <v>2</v>
      </c>
      <c r="GM30" s="3">
        <f t="shared" ref="GM30:HR30" si="6">SUM(GM14:GM29)</f>
        <v>14</v>
      </c>
      <c r="GN30" s="3">
        <f t="shared" si="6"/>
        <v>0</v>
      </c>
      <c r="GO30" s="3">
        <f t="shared" si="6"/>
        <v>2</v>
      </c>
      <c r="GP30" s="3">
        <f t="shared" si="6"/>
        <v>14</v>
      </c>
      <c r="GQ30" s="3">
        <f t="shared" si="6"/>
        <v>0</v>
      </c>
      <c r="GR30" s="3">
        <f t="shared" si="6"/>
        <v>2</v>
      </c>
    </row>
    <row r="31" spans="1:254" ht="37.5" customHeight="1" x14ac:dyDescent="0.25">
      <c r="A31" s="70" t="s">
        <v>643</v>
      </c>
      <c r="B31" s="71"/>
      <c r="C31" s="10">
        <f>C30/16%</f>
        <v>87.5</v>
      </c>
      <c r="D31" s="10">
        <f t="shared" ref="D31:BO31" si="7">D30/16%</f>
        <v>0</v>
      </c>
      <c r="E31" s="10">
        <f t="shared" si="7"/>
        <v>12.5</v>
      </c>
      <c r="F31" s="10">
        <f t="shared" si="7"/>
        <v>87.5</v>
      </c>
      <c r="G31" s="10">
        <f t="shared" si="7"/>
        <v>0</v>
      </c>
      <c r="H31" s="10">
        <f t="shared" si="7"/>
        <v>12.5</v>
      </c>
      <c r="I31" s="10">
        <f t="shared" si="7"/>
        <v>81.25</v>
      </c>
      <c r="J31" s="10">
        <f t="shared" si="7"/>
        <v>6.25</v>
      </c>
      <c r="K31" s="10">
        <f t="shared" si="7"/>
        <v>12.5</v>
      </c>
      <c r="L31" s="10">
        <f t="shared" si="7"/>
        <v>87.5</v>
      </c>
      <c r="M31" s="10">
        <f t="shared" si="7"/>
        <v>0</v>
      </c>
      <c r="N31" s="10">
        <f t="shared" si="7"/>
        <v>12.5</v>
      </c>
      <c r="O31" s="10">
        <f t="shared" si="7"/>
        <v>81.25</v>
      </c>
      <c r="P31" s="10">
        <f t="shared" si="7"/>
        <v>6.25</v>
      </c>
      <c r="Q31" s="10">
        <f t="shared" si="7"/>
        <v>12.5</v>
      </c>
      <c r="R31" s="10">
        <f t="shared" si="7"/>
        <v>87.5</v>
      </c>
      <c r="S31" s="10">
        <f t="shared" si="7"/>
        <v>0</v>
      </c>
      <c r="T31" s="10">
        <f t="shared" si="7"/>
        <v>12.5</v>
      </c>
      <c r="U31" s="10">
        <f t="shared" si="7"/>
        <v>87.5</v>
      </c>
      <c r="V31" s="10">
        <f t="shared" si="7"/>
        <v>0</v>
      </c>
      <c r="W31" s="10">
        <f t="shared" si="7"/>
        <v>12.5</v>
      </c>
      <c r="X31" s="10">
        <f t="shared" si="7"/>
        <v>87.5</v>
      </c>
      <c r="Y31" s="10">
        <f t="shared" si="7"/>
        <v>0</v>
      </c>
      <c r="Z31" s="10">
        <f t="shared" si="7"/>
        <v>12.5</v>
      </c>
      <c r="AA31" s="10">
        <f t="shared" si="7"/>
        <v>87.5</v>
      </c>
      <c r="AB31" s="10">
        <f t="shared" si="7"/>
        <v>0</v>
      </c>
      <c r="AC31" s="10">
        <f t="shared" si="7"/>
        <v>12.5</v>
      </c>
      <c r="AD31" s="10">
        <f t="shared" si="7"/>
        <v>87.5</v>
      </c>
      <c r="AE31" s="10">
        <f t="shared" si="7"/>
        <v>0</v>
      </c>
      <c r="AF31" s="10">
        <f t="shared" si="7"/>
        <v>12.5</v>
      </c>
      <c r="AG31" s="10">
        <f t="shared" si="7"/>
        <v>68.75</v>
      </c>
      <c r="AH31" s="10">
        <f t="shared" si="7"/>
        <v>18.75</v>
      </c>
      <c r="AI31" s="10">
        <f t="shared" si="7"/>
        <v>12.5</v>
      </c>
      <c r="AJ31" s="10">
        <f t="shared" si="7"/>
        <v>75</v>
      </c>
      <c r="AK31" s="10">
        <f t="shared" si="7"/>
        <v>6.25</v>
      </c>
      <c r="AL31" s="10">
        <f t="shared" si="7"/>
        <v>18.75</v>
      </c>
      <c r="AM31" s="10">
        <f t="shared" si="7"/>
        <v>0</v>
      </c>
      <c r="AN31" s="10">
        <f t="shared" si="7"/>
        <v>87.5</v>
      </c>
      <c r="AO31" s="10">
        <f t="shared" si="7"/>
        <v>12.5</v>
      </c>
      <c r="AP31" s="10">
        <f t="shared" si="7"/>
        <v>87.5</v>
      </c>
      <c r="AQ31" s="10">
        <f t="shared" si="7"/>
        <v>0</v>
      </c>
      <c r="AR31" s="10">
        <f t="shared" si="7"/>
        <v>12.5</v>
      </c>
      <c r="AS31" s="10">
        <f t="shared" si="7"/>
        <v>62.5</v>
      </c>
      <c r="AT31" s="10">
        <f t="shared" si="7"/>
        <v>25</v>
      </c>
      <c r="AU31" s="10">
        <f t="shared" si="7"/>
        <v>12.5</v>
      </c>
      <c r="AV31" s="10">
        <f t="shared" si="7"/>
        <v>68.75</v>
      </c>
      <c r="AW31" s="10">
        <f t="shared" si="7"/>
        <v>18.75</v>
      </c>
      <c r="AX31" s="10">
        <f t="shared" si="7"/>
        <v>12.5</v>
      </c>
      <c r="AY31" s="10">
        <f t="shared" si="7"/>
        <v>87.5</v>
      </c>
      <c r="AZ31" s="10">
        <f t="shared" si="7"/>
        <v>0</v>
      </c>
      <c r="BA31" s="10">
        <f t="shared" si="7"/>
        <v>12.5</v>
      </c>
      <c r="BB31" s="10">
        <f t="shared" si="7"/>
        <v>81.25</v>
      </c>
      <c r="BC31" s="10">
        <f t="shared" si="7"/>
        <v>6.25</v>
      </c>
      <c r="BD31" s="10">
        <f t="shared" si="7"/>
        <v>12.5</v>
      </c>
      <c r="BE31" s="10">
        <f t="shared" si="7"/>
        <v>0</v>
      </c>
      <c r="BF31" s="10">
        <f t="shared" si="7"/>
        <v>87.5</v>
      </c>
      <c r="BG31" s="10">
        <f t="shared" si="7"/>
        <v>12.5</v>
      </c>
      <c r="BH31" s="10">
        <f t="shared" si="7"/>
        <v>87.5</v>
      </c>
      <c r="BI31" s="10">
        <f t="shared" si="7"/>
        <v>0</v>
      </c>
      <c r="BJ31" s="10">
        <f t="shared" si="7"/>
        <v>12.5</v>
      </c>
      <c r="BK31" s="10">
        <f t="shared" si="7"/>
        <v>62.5</v>
      </c>
      <c r="BL31" s="10">
        <f t="shared" si="7"/>
        <v>25</v>
      </c>
      <c r="BM31" s="10">
        <f t="shared" si="7"/>
        <v>12.5</v>
      </c>
      <c r="BN31" s="10">
        <f t="shared" si="7"/>
        <v>68.75</v>
      </c>
      <c r="BO31" s="10">
        <f t="shared" si="7"/>
        <v>18.75</v>
      </c>
      <c r="BP31" s="10">
        <f t="shared" ref="BP31:EA31" si="8">BP30/16%</f>
        <v>12.5</v>
      </c>
      <c r="BQ31" s="10">
        <f t="shared" si="8"/>
        <v>87.5</v>
      </c>
      <c r="BR31" s="10">
        <f t="shared" si="8"/>
        <v>0</v>
      </c>
      <c r="BS31" s="10">
        <f t="shared" si="8"/>
        <v>12.5</v>
      </c>
      <c r="BT31" s="10">
        <f t="shared" si="8"/>
        <v>81.25</v>
      </c>
      <c r="BU31" s="10">
        <f t="shared" si="8"/>
        <v>6.25</v>
      </c>
      <c r="BV31" s="10">
        <f t="shared" si="8"/>
        <v>12.5</v>
      </c>
      <c r="BW31" s="10">
        <f t="shared" si="8"/>
        <v>81.25</v>
      </c>
      <c r="BX31" s="10">
        <f t="shared" si="8"/>
        <v>6.25</v>
      </c>
      <c r="BY31" s="10">
        <f t="shared" si="8"/>
        <v>12.5</v>
      </c>
      <c r="BZ31" s="10">
        <f t="shared" si="8"/>
        <v>87.5</v>
      </c>
      <c r="CA31" s="10">
        <f t="shared" si="8"/>
        <v>0</v>
      </c>
      <c r="CB31" s="10">
        <f t="shared" si="8"/>
        <v>12.5</v>
      </c>
      <c r="CC31" s="10">
        <f t="shared" si="8"/>
        <v>0</v>
      </c>
      <c r="CD31" s="10">
        <f t="shared" si="8"/>
        <v>87.5</v>
      </c>
      <c r="CE31" s="10">
        <f t="shared" si="8"/>
        <v>12.5</v>
      </c>
      <c r="CF31" s="10">
        <f t="shared" si="8"/>
        <v>0</v>
      </c>
      <c r="CG31" s="10">
        <f t="shared" si="8"/>
        <v>87.5</v>
      </c>
      <c r="CH31" s="10">
        <f t="shared" si="8"/>
        <v>12.5</v>
      </c>
      <c r="CI31" s="10">
        <f t="shared" si="8"/>
        <v>0</v>
      </c>
      <c r="CJ31" s="10">
        <f t="shared" si="8"/>
        <v>87.5</v>
      </c>
      <c r="CK31" s="10">
        <f t="shared" si="8"/>
        <v>12.5</v>
      </c>
      <c r="CL31" s="10">
        <f t="shared" si="8"/>
        <v>87.5</v>
      </c>
      <c r="CM31" s="10">
        <f t="shared" si="8"/>
        <v>0</v>
      </c>
      <c r="CN31" s="10">
        <f t="shared" si="8"/>
        <v>12.5</v>
      </c>
      <c r="CO31" s="10">
        <f t="shared" si="8"/>
        <v>87.5</v>
      </c>
      <c r="CP31" s="10">
        <f t="shared" si="8"/>
        <v>0</v>
      </c>
      <c r="CQ31" s="10">
        <f t="shared" si="8"/>
        <v>12.5</v>
      </c>
      <c r="CR31" s="10">
        <f t="shared" si="8"/>
        <v>87.5</v>
      </c>
      <c r="CS31" s="10">
        <f t="shared" si="8"/>
        <v>0</v>
      </c>
      <c r="CT31" s="10">
        <f t="shared" si="8"/>
        <v>12.5</v>
      </c>
      <c r="CU31" s="10">
        <f t="shared" si="8"/>
        <v>87.5</v>
      </c>
      <c r="CV31" s="10">
        <f t="shared" si="8"/>
        <v>0</v>
      </c>
      <c r="CW31" s="10">
        <f t="shared" si="8"/>
        <v>12.5</v>
      </c>
      <c r="CX31" s="10">
        <f t="shared" si="8"/>
        <v>0</v>
      </c>
      <c r="CY31" s="10">
        <f t="shared" si="8"/>
        <v>87.5</v>
      </c>
      <c r="CZ31" s="10">
        <f t="shared" si="8"/>
        <v>12.5</v>
      </c>
      <c r="DA31" s="10">
        <f t="shared" si="8"/>
        <v>87.5</v>
      </c>
      <c r="DB31" s="10">
        <f t="shared" si="8"/>
        <v>0</v>
      </c>
      <c r="DC31" s="10">
        <f t="shared" si="8"/>
        <v>12.5</v>
      </c>
      <c r="DD31" s="10">
        <f t="shared" si="8"/>
        <v>87.5</v>
      </c>
      <c r="DE31" s="10">
        <f t="shared" si="8"/>
        <v>0</v>
      </c>
      <c r="DF31" s="10">
        <f t="shared" si="8"/>
        <v>12.5</v>
      </c>
      <c r="DG31" s="10">
        <f t="shared" si="8"/>
        <v>87.5</v>
      </c>
      <c r="DH31" s="10">
        <f t="shared" si="8"/>
        <v>0</v>
      </c>
      <c r="DI31" s="10">
        <f t="shared" si="8"/>
        <v>12.5</v>
      </c>
      <c r="DJ31" s="10">
        <f t="shared" si="8"/>
        <v>87.5</v>
      </c>
      <c r="DK31" s="10">
        <f t="shared" si="8"/>
        <v>0</v>
      </c>
      <c r="DL31" s="10">
        <f t="shared" si="8"/>
        <v>12.5</v>
      </c>
      <c r="DM31" s="10">
        <f t="shared" si="8"/>
        <v>0</v>
      </c>
      <c r="DN31" s="10">
        <f t="shared" si="8"/>
        <v>87.5</v>
      </c>
      <c r="DO31" s="10">
        <f t="shared" si="8"/>
        <v>12.5</v>
      </c>
      <c r="DP31" s="10">
        <f t="shared" si="8"/>
        <v>0</v>
      </c>
      <c r="DQ31" s="10">
        <f t="shared" si="8"/>
        <v>68.75</v>
      </c>
      <c r="DR31" s="10">
        <f t="shared" si="8"/>
        <v>31.25</v>
      </c>
      <c r="DS31" s="10">
        <f t="shared" si="8"/>
        <v>87.5</v>
      </c>
      <c r="DT31" s="10">
        <f t="shared" si="8"/>
        <v>0</v>
      </c>
      <c r="DU31" s="10">
        <f t="shared" si="8"/>
        <v>12.5</v>
      </c>
      <c r="DV31" s="10">
        <f t="shared" si="8"/>
        <v>87.5</v>
      </c>
      <c r="DW31" s="10">
        <f t="shared" si="8"/>
        <v>0</v>
      </c>
      <c r="DX31" s="10">
        <f t="shared" si="8"/>
        <v>12.5</v>
      </c>
      <c r="DY31" s="10">
        <f t="shared" si="8"/>
        <v>12.5</v>
      </c>
      <c r="DZ31" s="10">
        <f t="shared" si="8"/>
        <v>37.5</v>
      </c>
      <c r="EA31" s="10">
        <f t="shared" si="8"/>
        <v>50</v>
      </c>
      <c r="EB31" s="10">
        <f t="shared" ref="EB31:GM31" si="9">EB30/16%</f>
        <v>50</v>
      </c>
      <c r="EC31" s="10">
        <f t="shared" si="9"/>
        <v>37.5</v>
      </c>
      <c r="ED31" s="10">
        <f t="shared" si="9"/>
        <v>12.5</v>
      </c>
      <c r="EE31" s="10">
        <f t="shared" si="9"/>
        <v>87.5</v>
      </c>
      <c r="EF31" s="10">
        <f t="shared" si="9"/>
        <v>0</v>
      </c>
      <c r="EG31" s="10">
        <f t="shared" si="9"/>
        <v>12.5</v>
      </c>
      <c r="EH31" s="10">
        <f t="shared" si="9"/>
        <v>56.25</v>
      </c>
      <c r="EI31" s="10">
        <f t="shared" si="9"/>
        <v>31.25</v>
      </c>
      <c r="EJ31" s="10">
        <f t="shared" si="9"/>
        <v>12.5</v>
      </c>
      <c r="EK31" s="10">
        <f t="shared" si="9"/>
        <v>87.5</v>
      </c>
      <c r="EL31" s="10">
        <f t="shared" si="9"/>
        <v>0</v>
      </c>
      <c r="EM31" s="10">
        <f t="shared" si="9"/>
        <v>12.5</v>
      </c>
      <c r="EN31" s="10">
        <f t="shared" si="9"/>
        <v>87.5</v>
      </c>
      <c r="EO31" s="10">
        <f t="shared" si="9"/>
        <v>0</v>
      </c>
      <c r="EP31" s="10">
        <f t="shared" si="9"/>
        <v>12.5</v>
      </c>
      <c r="EQ31" s="10">
        <f t="shared" si="9"/>
        <v>75</v>
      </c>
      <c r="ER31" s="10">
        <f t="shared" si="9"/>
        <v>12.5</v>
      </c>
      <c r="ES31" s="10">
        <f t="shared" si="9"/>
        <v>12.5</v>
      </c>
      <c r="ET31" s="10">
        <f t="shared" si="9"/>
        <v>87.5</v>
      </c>
      <c r="EU31" s="10">
        <f t="shared" si="9"/>
        <v>0</v>
      </c>
      <c r="EV31" s="10">
        <f t="shared" si="9"/>
        <v>12.5</v>
      </c>
      <c r="EW31" s="10">
        <f t="shared" si="9"/>
        <v>62.5</v>
      </c>
      <c r="EX31" s="10">
        <f t="shared" si="9"/>
        <v>25</v>
      </c>
      <c r="EY31" s="10">
        <f t="shared" si="9"/>
        <v>12.5</v>
      </c>
      <c r="EZ31" s="10">
        <f t="shared" si="9"/>
        <v>68.75</v>
      </c>
      <c r="FA31" s="10">
        <f t="shared" si="9"/>
        <v>18.75</v>
      </c>
      <c r="FB31" s="10">
        <f t="shared" si="9"/>
        <v>12.5</v>
      </c>
      <c r="FC31" s="10">
        <f t="shared" si="9"/>
        <v>75</v>
      </c>
      <c r="FD31" s="10">
        <f t="shared" si="9"/>
        <v>12.5</v>
      </c>
      <c r="FE31" s="10">
        <f t="shared" si="9"/>
        <v>12.5</v>
      </c>
      <c r="FF31" s="10">
        <f t="shared" si="9"/>
        <v>87.5</v>
      </c>
      <c r="FG31" s="10">
        <f t="shared" si="9"/>
        <v>0</v>
      </c>
      <c r="FH31" s="10">
        <f t="shared" si="9"/>
        <v>12.5</v>
      </c>
      <c r="FI31" s="10">
        <f t="shared" si="9"/>
        <v>87.5</v>
      </c>
      <c r="FJ31" s="10">
        <f t="shared" si="9"/>
        <v>0</v>
      </c>
      <c r="FK31" s="10">
        <f t="shared" si="9"/>
        <v>12.5</v>
      </c>
      <c r="FL31" s="10">
        <f t="shared" si="9"/>
        <v>68.75</v>
      </c>
      <c r="FM31" s="10">
        <f t="shared" si="9"/>
        <v>18.75</v>
      </c>
      <c r="FN31" s="10">
        <f t="shared" si="9"/>
        <v>12.5</v>
      </c>
      <c r="FO31" s="10">
        <f t="shared" si="9"/>
        <v>87.5</v>
      </c>
      <c r="FP31" s="10">
        <f t="shared" si="9"/>
        <v>0</v>
      </c>
      <c r="FQ31" s="10">
        <f t="shared" si="9"/>
        <v>12.5</v>
      </c>
      <c r="FR31" s="10">
        <f t="shared" si="9"/>
        <v>87.5</v>
      </c>
      <c r="FS31" s="10">
        <f t="shared" si="9"/>
        <v>0</v>
      </c>
      <c r="FT31" s="10">
        <f t="shared" si="9"/>
        <v>12.5</v>
      </c>
      <c r="FU31" s="10">
        <f t="shared" si="9"/>
        <v>0</v>
      </c>
      <c r="FV31" s="10">
        <f t="shared" si="9"/>
        <v>87.5</v>
      </c>
      <c r="FW31" s="10">
        <f t="shared" si="9"/>
        <v>12.5</v>
      </c>
      <c r="FX31" s="10">
        <f t="shared" si="9"/>
        <v>87.5</v>
      </c>
      <c r="FY31" s="10">
        <f t="shared" si="9"/>
        <v>0</v>
      </c>
      <c r="FZ31" s="10">
        <f t="shared" si="9"/>
        <v>12.5</v>
      </c>
      <c r="GA31" s="10">
        <f t="shared" si="9"/>
        <v>81.25</v>
      </c>
      <c r="GB31" s="10">
        <f t="shared" si="9"/>
        <v>6.25</v>
      </c>
      <c r="GC31" s="10">
        <f t="shared" si="9"/>
        <v>12.5</v>
      </c>
      <c r="GD31" s="10">
        <f t="shared" si="9"/>
        <v>87.5</v>
      </c>
      <c r="GE31" s="10">
        <f t="shared" si="9"/>
        <v>0</v>
      </c>
      <c r="GF31" s="10">
        <f t="shared" si="9"/>
        <v>12.5</v>
      </c>
      <c r="GG31" s="10">
        <f t="shared" si="9"/>
        <v>87.5</v>
      </c>
      <c r="GH31" s="10">
        <f t="shared" si="9"/>
        <v>0</v>
      </c>
      <c r="GI31" s="10">
        <f t="shared" si="9"/>
        <v>12.5</v>
      </c>
      <c r="GJ31" s="10">
        <f t="shared" si="9"/>
        <v>87.5</v>
      </c>
      <c r="GK31" s="10">
        <f t="shared" si="9"/>
        <v>0</v>
      </c>
      <c r="GL31" s="10">
        <f t="shared" si="9"/>
        <v>12.5</v>
      </c>
      <c r="GM31" s="10">
        <f t="shared" si="9"/>
        <v>87.5</v>
      </c>
      <c r="GN31" s="10">
        <f t="shared" ref="GN31:GR31" si="10">GN30/16%</f>
        <v>0</v>
      </c>
      <c r="GO31" s="10">
        <f t="shared" si="10"/>
        <v>12.5</v>
      </c>
      <c r="GP31" s="10">
        <f t="shared" si="10"/>
        <v>87.5</v>
      </c>
      <c r="GQ31" s="10">
        <f t="shared" si="10"/>
        <v>0</v>
      </c>
      <c r="GR31" s="10">
        <f t="shared" si="10"/>
        <v>12.5</v>
      </c>
    </row>
    <row r="33" spans="2:13" x14ac:dyDescent="0.25">
      <c r="B33" s="101" t="s">
        <v>617</v>
      </c>
      <c r="C33" s="101"/>
      <c r="D33" s="101"/>
      <c r="E33" s="101"/>
      <c r="F33" s="27"/>
      <c r="G33" s="27"/>
      <c r="H33" s="27"/>
      <c r="I33" s="27"/>
      <c r="J33" s="27"/>
      <c r="K33" s="27"/>
      <c r="L33" s="27"/>
      <c r="M33" s="27"/>
    </row>
    <row r="34" spans="2:13" x14ac:dyDescent="0.25">
      <c r="B34" s="4" t="s">
        <v>618</v>
      </c>
      <c r="C34" s="24" t="s">
        <v>636</v>
      </c>
      <c r="D34" s="20">
        <f>E34/100*16</f>
        <v>13.666666666666668</v>
      </c>
      <c r="E34" s="29">
        <f>(C31+F31+I31+L31+O31+R31)/6</f>
        <v>85.416666666666671</v>
      </c>
      <c r="F34" s="27"/>
      <c r="G34" s="27"/>
      <c r="H34" s="27"/>
      <c r="I34" s="27"/>
      <c r="J34" s="27"/>
      <c r="K34" s="27"/>
      <c r="L34" s="27"/>
      <c r="M34" s="27"/>
    </row>
    <row r="35" spans="2:13" x14ac:dyDescent="0.25">
      <c r="B35" s="4" t="s">
        <v>619</v>
      </c>
      <c r="C35" s="24" t="s">
        <v>636</v>
      </c>
      <c r="D35" s="20">
        <f>E35/100*16</f>
        <v>0.33333333333333337</v>
      </c>
      <c r="E35" s="29">
        <f>(D31+G31+J31+M31+P31+S31)/6</f>
        <v>2.0833333333333335</v>
      </c>
      <c r="F35" s="27"/>
      <c r="G35" s="27"/>
      <c r="H35" s="27"/>
      <c r="I35" s="27"/>
      <c r="J35" s="27"/>
      <c r="K35" s="27"/>
      <c r="L35" s="27"/>
      <c r="M35" s="27"/>
    </row>
    <row r="36" spans="2:13" x14ac:dyDescent="0.25">
      <c r="B36" s="4" t="s">
        <v>620</v>
      </c>
      <c r="C36" s="24" t="s">
        <v>636</v>
      </c>
      <c r="D36" s="20">
        <f>E36/100*16</f>
        <v>2</v>
      </c>
      <c r="E36" s="29">
        <f>(E31+H31+K31+N31+Q31+T31)/6</f>
        <v>12.5</v>
      </c>
      <c r="F36" s="27"/>
      <c r="G36" s="27"/>
      <c r="H36" s="27"/>
      <c r="I36" s="27"/>
      <c r="J36" s="27"/>
      <c r="K36" s="27"/>
      <c r="L36" s="27"/>
      <c r="M36" s="27"/>
    </row>
    <row r="37" spans="2:13" x14ac:dyDescent="0.25">
      <c r="B37" s="24"/>
      <c r="C37" s="24"/>
      <c r="D37" s="30">
        <f>SUM(D34:D36)</f>
        <v>16</v>
      </c>
      <c r="E37" s="30">
        <f>SUM(E34:E36)</f>
        <v>100</v>
      </c>
      <c r="F37" s="27"/>
      <c r="G37" s="27"/>
      <c r="H37" s="27"/>
      <c r="I37" s="27"/>
      <c r="J37" s="27"/>
      <c r="K37" s="27"/>
      <c r="L37" s="27"/>
      <c r="M37" s="27"/>
    </row>
    <row r="38" spans="2:13" ht="15" customHeight="1" x14ac:dyDescent="0.25">
      <c r="B38" s="24"/>
      <c r="C38" s="24"/>
      <c r="D38" s="102" t="s">
        <v>56</v>
      </c>
      <c r="E38" s="102"/>
      <c r="F38" s="88" t="s">
        <v>3</v>
      </c>
      <c r="G38" s="89"/>
      <c r="H38" s="90" t="s">
        <v>330</v>
      </c>
      <c r="I38" s="91"/>
      <c r="J38" s="27"/>
      <c r="K38" s="27"/>
      <c r="L38" s="27"/>
      <c r="M38" s="27"/>
    </row>
    <row r="39" spans="2:13" x14ac:dyDescent="0.25">
      <c r="B39" s="4" t="s">
        <v>618</v>
      </c>
      <c r="C39" s="24" t="s">
        <v>637</v>
      </c>
      <c r="D39" s="20">
        <f>E39/100*16</f>
        <v>13.166666666666668</v>
      </c>
      <c r="E39" s="29">
        <f>(U31+X31+AA31+AD31+AG31+AJ31)/6</f>
        <v>82.291666666666671</v>
      </c>
      <c r="F39" s="20">
        <f>G39/100*16</f>
        <v>10.333333333333332</v>
      </c>
      <c r="G39" s="29">
        <f>(AM31+AP31+AS31+AV31+AY31+BB31)/6</f>
        <v>64.583333333333329</v>
      </c>
      <c r="H39" s="20">
        <f>I39/100*16</f>
        <v>10.333333333333332</v>
      </c>
      <c r="I39" s="29">
        <f>(BE31+BH31+BK31+BN31+BQ31+BT31)/6</f>
        <v>64.583333333333329</v>
      </c>
      <c r="J39" s="22"/>
      <c r="K39" s="22"/>
      <c r="L39" s="22"/>
      <c r="M39" s="22"/>
    </row>
    <row r="40" spans="2:13" x14ac:dyDescent="0.25">
      <c r="B40" s="4" t="s">
        <v>619</v>
      </c>
      <c r="C40" s="24" t="s">
        <v>637</v>
      </c>
      <c r="D40" s="20">
        <f>E40/100*16</f>
        <v>0.66666666666666674</v>
      </c>
      <c r="E40" s="29">
        <f>(V31+Y31+AB31+AE31+AH31+AK31)/6</f>
        <v>4.166666666666667</v>
      </c>
      <c r="F40" s="20">
        <f>G40/100*16</f>
        <v>3.666666666666667</v>
      </c>
      <c r="G40" s="29">
        <f>(AN31+AQ31+AT31+AW31+AZ31+BC31)/6</f>
        <v>22.916666666666668</v>
      </c>
      <c r="H40" s="20">
        <f>I40/100*16</f>
        <v>3.666666666666667</v>
      </c>
      <c r="I40" s="29">
        <f>(BF31+BI31+BL31+BO31+BR31+BU31)/6</f>
        <v>22.916666666666668</v>
      </c>
      <c r="J40" s="22"/>
      <c r="K40" s="22"/>
      <c r="L40" s="22"/>
      <c r="M40" s="22"/>
    </row>
    <row r="41" spans="2:13" x14ac:dyDescent="0.25">
      <c r="B41" s="4" t="s">
        <v>620</v>
      </c>
      <c r="C41" s="24" t="s">
        <v>637</v>
      </c>
      <c r="D41" s="20">
        <f>E41/100*16</f>
        <v>2.1666666666666665</v>
      </c>
      <c r="E41" s="29">
        <f>(W31+Z31+AC31+AF31+AI31+AL31)/6</f>
        <v>13.541666666666666</v>
      </c>
      <c r="F41" s="20">
        <f>G41/100*16</f>
        <v>2</v>
      </c>
      <c r="G41" s="29">
        <f>(AO31+AR31+AU31+AX31+BA31+BD31)/6</f>
        <v>12.5</v>
      </c>
      <c r="H41" s="20">
        <f>I41/100*16</f>
        <v>2</v>
      </c>
      <c r="I41" s="29">
        <f>(BG31+BJ31+BM31+BP31+BS31+BV31)/6</f>
        <v>12.5</v>
      </c>
      <c r="J41" s="22"/>
      <c r="K41" s="22"/>
      <c r="L41" s="22"/>
      <c r="M41" s="22"/>
    </row>
    <row r="42" spans="2:13" x14ac:dyDescent="0.25">
      <c r="B42" s="24"/>
      <c r="C42" s="24"/>
      <c r="D42" s="30">
        <f t="shared" ref="D42:I42" si="11">SUM(D39:D41)</f>
        <v>16</v>
      </c>
      <c r="E42" s="30">
        <f t="shared" si="11"/>
        <v>100.00000000000001</v>
      </c>
      <c r="F42" s="30">
        <f t="shared" si="11"/>
        <v>16</v>
      </c>
      <c r="G42" s="31">
        <f t="shared" si="11"/>
        <v>100</v>
      </c>
      <c r="H42" s="30">
        <f t="shared" si="11"/>
        <v>16</v>
      </c>
      <c r="I42" s="30">
        <f t="shared" si="11"/>
        <v>100</v>
      </c>
      <c r="J42" s="49"/>
      <c r="K42" s="49"/>
      <c r="L42" s="49"/>
      <c r="M42" s="49"/>
    </row>
    <row r="43" spans="2:13" x14ac:dyDescent="0.25">
      <c r="B43" s="4" t="s">
        <v>618</v>
      </c>
      <c r="C43" s="24" t="s">
        <v>638</v>
      </c>
      <c r="D43" s="32">
        <f>E43/100*16</f>
        <v>6.8333333333333339</v>
      </c>
      <c r="E43" s="29">
        <f>(BW31+BZ31+CC31+CF31+CI31+CL31)/6</f>
        <v>42.708333333333336</v>
      </c>
      <c r="F43" s="27"/>
      <c r="G43" s="27"/>
      <c r="H43" s="27"/>
      <c r="I43" s="27"/>
      <c r="J43" s="27"/>
      <c r="K43" s="27"/>
      <c r="L43" s="27"/>
      <c r="M43" s="27"/>
    </row>
    <row r="44" spans="2:13" x14ac:dyDescent="0.25">
      <c r="B44" s="4" t="s">
        <v>619</v>
      </c>
      <c r="C44" s="24" t="s">
        <v>638</v>
      </c>
      <c r="D44" s="32">
        <f>E44/100*16</f>
        <v>7.1666666666666661</v>
      </c>
      <c r="E44" s="29">
        <f>(BX31+CA31+CD31+CG31+CJ31+CM31)/6</f>
        <v>44.791666666666664</v>
      </c>
      <c r="F44" s="27"/>
      <c r="G44" s="27"/>
      <c r="H44" s="27"/>
      <c r="I44" s="27"/>
      <c r="J44" s="27"/>
      <c r="K44" s="27"/>
      <c r="L44" s="27"/>
      <c r="M44" s="27"/>
    </row>
    <row r="45" spans="2:13" x14ac:dyDescent="0.25">
      <c r="B45" s="4" t="s">
        <v>620</v>
      </c>
      <c r="C45" s="24" t="s">
        <v>638</v>
      </c>
      <c r="D45" s="32">
        <f>E45/100*16</f>
        <v>2</v>
      </c>
      <c r="E45" s="29">
        <f>(BY31+CB31+CE31+CH31+CK31+CN31)/6</f>
        <v>12.5</v>
      </c>
      <c r="F45" s="27"/>
      <c r="G45" s="27"/>
      <c r="H45" s="27"/>
      <c r="I45" s="27"/>
      <c r="J45" s="27"/>
      <c r="K45" s="27"/>
      <c r="L45" s="27"/>
      <c r="M45" s="27"/>
    </row>
    <row r="46" spans="2:13" x14ac:dyDescent="0.25">
      <c r="B46" s="24"/>
      <c r="C46" s="24"/>
      <c r="D46" s="30">
        <f>SUM(D43:D45)</f>
        <v>16</v>
      </c>
      <c r="E46" s="31">
        <f>SUM(E43:E45)</f>
        <v>100</v>
      </c>
      <c r="F46" s="27"/>
      <c r="G46" s="27"/>
      <c r="H46" s="27"/>
      <c r="I46" s="27"/>
      <c r="J46" s="27"/>
      <c r="K46" s="27"/>
      <c r="L46" s="27"/>
      <c r="M46" s="27"/>
    </row>
    <row r="47" spans="2:13" x14ac:dyDescent="0.25">
      <c r="B47" s="24"/>
      <c r="C47" s="24"/>
      <c r="D47" s="102" t="s">
        <v>159</v>
      </c>
      <c r="E47" s="102"/>
      <c r="F47" s="86" t="s">
        <v>116</v>
      </c>
      <c r="G47" s="87"/>
      <c r="H47" s="90" t="s">
        <v>174</v>
      </c>
      <c r="I47" s="91"/>
      <c r="J47" s="64" t="s">
        <v>186</v>
      </c>
      <c r="K47" s="64"/>
      <c r="L47" s="64" t="s">
        <v>117</v>
      </c>
      <c r="M47" s="64"/>
    </row>
    <row r="48" spans="2:13" x14ac:dyDescent="0.25">
      <c r="B48" s="4" t="s">
        <v>618</v>
      </c>
      <c r="C48" s="24" t="s">
        <v>639</v>
      </c>
      <c r="D48" s="20">
        <f>E48/100*16</f>
        <v>11.666666666666668</v>
      </c>
      <c r="E48" s="29">
        <f>(CO31+CR31+CU31+CX31+DA31+DD31)/6</f>
        <v>72.916666666666671</v>
      </c>
      <c r="F48" s="20">
        <f>G48/100*16</f>
        <v>9.3333333333333339</v>
      </c>
      <c r="G48" s="29">
        <f>(DG31+DJ31+DM31+DP31+DS31+DV31)/6</f>
        <v>58.333333333333336</v>
      </c>
      <c r="H48" s="20">
        <f>I48/100*16</f>
        <v>10.166666666666666</v>
      </c>
      <c r="I48" s="29">
        <f>(DY31+EB31+EE31+EH31+EK31+EN31)/6</f>
        <v>63.541666666666664</v>
      </c>
      <c r="J48" s="20">
        <f>K48/100*16</f>
        <v>12.166666666666668</v>
      </c>
      <c r="K48" s="29">
        <f>(EQ31+ET31+EW31+EZ31+FC31+FF31)/6</f>
        <v>76.041666666666671</v>
      </c>
      <c r="L48" s="20">
        <f>M48/100*16</f>
        <v>11.166666666666668</v>
      </c>
      <c r="M48" s="29">
        <f>(FI31+FL31+FO31+FR31+FU31+FX31)/6</f>
        <v>69.791666666666671</v>
      </c>
    </row>
    <row r="49" spans="2:13" x14ac:dyDescent="0.25">
      <c r="B49" s="4" t="s">
        <v>619</v>
      </c>
      <c r="C49" s="24" t="s">
        <v>639</v>
      </c>
      <c r="D49" s="20">
        <f>E49/100*16</f>
        <v>2.3333333333333335</v>
      </c>
      <c r="E49" s="29">
        <f>(CP31+CS31+CV31+CY31+DB31+DE31)/6</f>
        <v>14.583333333333334</v>
      </c>
      <c r="F49" s="20">
        <f>G49/100*16</f>
        <v>4.166666666666667</v>
      </c>
      <c r="G49" s="29">
        <f>(DH31+DK31+DN31+DQ31+DT31+DW31)/6</f>
        <v>26.041666666666668</v>
      </c>
      <c r="H49" s="20">
        <f>I49/100*16</f>
        <v>2.833333333333333</v>
      </c>
      <c r="I49" s="29">
        <f>(DZ31+EC31+EF31+EI31+EL31+EO31)/6</f>
        <v>17.708333333333332</v>
      </c>
      <c r="J49" s="20">
        <f>K49/100*16</f>
        <v>1.8333333333333335</v>
      </c>
      <c r="K49" s="29">
        <f>(ER31+EU31+EX31+FA31+FD31+FG31)/6</f>
        <v>11.458333333333334</v>
      </c>
      <c r="L49" s="20">
        <f>M49/100*16</f>
        <v>2.833333333333333</v>
      </c>
      <c r="M49" s="29">
        <f>(FJ31+FM31+FP31+FS31+FV31+FY31)/6</f>
        <v>17.708333333333332</v>
      </c>
    </row>
    <row r="50" spans="2:13" x14ac:dyDescent="0.25">
      <c r="B50" s="4" t="s">
        <v>620</v>
      </c>
      <c r="C50" s="24" t="s">
        <v>639</v>
      </c>
      <c r="D50" s="20">
        <f>E50/100*16</f>
        <v>2</v>
      </c>
      <c r="E50" s="29">
        <f>(CQ31+CT31+CW31+CZ31+DC31+DF31)/6</f>
        <v>12.5</v>
      </c>
      <c r="F50" s="20">
        <f>G50/100*16</f>
        <v>2.5</v>
      </c>
      <c r="G50" s="29">
        <f>(DI31+DL31+DO31+DR31+DU31+DX31)/6</f>
        <v>15.625</v>
      </c>
      <c r="H50" s="20">
        <f>I50/100*16</f>
        <v>3</v>
      </c>
      <c r="I50" s="29">
        <f>(EA31+ED31+EG31+EJ31+EM31+EP31)/6</f>
        <v>18.75</v>
      </c>
      <c r="J50" s="20">
        <f>K50/100*16</f>
        <v>2</v>
      </c>
      <c r="K50" s="29">
        <f>(ES31+EV31+EY31+FB31+FE31+FH31)/6</f>
        <v>12.5</v>
      </c>
      <c r="L50" s="20">
        <f>M50/100*16</f>
        <v>2</v>
      </c>
      <c r="M50" s="29">
        <f>(FK31+FN31+FQ31+FT31+FW31+FZ31)/6</f>
        <v>12.5</v>
      </c>
    </row>
    <row r="51" spans="2:13" x14ac:dyDescent="0.25">
      <c r="B51" s="24"/>
      <c r="C51" s="24"/>
      <c r="D51" s="30">
        <f t="shared" ref="D51:M51" si="12">SUM(D48:D50)</f>
        <v>16</v>
      </c>
      <c r="E51" s="30">
        <f t="shared" si="12"/>
        <v>100</v>
      </c>
      <c r="F51" s="30">
        <f t="shared" si="12"/>
        <v>16</v>
      </c>
      <c r="G51" s="31">
        <f t="shared" si="12"/>
        <v>100</v>
      </c>
      <c r="H51" s="30">
        <f t="shared" si="12"/>
        <v>16</v>
      </c>
      <c r="I51" s="30">
        <f t="shared" si="12"/>
        <v>100</v>
      </c>
      <c r="J51" s="30">
        <f t="shared" si="12"/>
        <v>16</v>
      </c>
      <c r="K51" s="30">
        <f t="shared" si="12"/>
        <v>100</v>
      </c>
      <c r="L51" s="30">
        <f t="shared" si="12"/>
        <v>16</v>
      </c>
      <c r="M51" s="30">
        <f t="shared" si="12"/>
        <v>100</v>
      </c>
    </row>
    <row r="52" spans="2:13" x14ac:dyDescent="0.25">
      <c r="B52" s="4" t="s">
        <v>618</v>
      </c>
      <c r="C52" s="24" t="s">
        <v>640</v>
      </c>
      <c r="D52" s="20">
        <f>E52/100*16</f>
        <v>13.833333333333332</v>
      </c>
      <c r="E52" s="29">
        <f>(GA31+GD31+GG31+GJ31+GM31+GP31)/6</f>
        <v>86.458333333333329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4" t="s">
        <v>619</v>
      </c>
      <c r="C53" s="24" t="s">
        <v>640</v>
      </c>
      <c r="D53" s="20">
        <f>E53/100*16</f>
        <v>0.16666666666666669</v>
      </c>
      <c r="E53" s="29">
        <f>(GB31+GE31+GH31+GK31+GN31+GQ31)/6</f>
        <v>1.0416666666666667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4" t="s">
        <v>620</v>
      </c>
      <c r="C54" s="24" t="s">
        <v>640</v>
      </c>
      <c r="D54" s="20">
        <f>E54/100*16</f>
        <v>2</v>
      </c>
      <c r="E54" s="29">
        <f>(GC31+GF31+GI31+GL31+GO31+GR31)/6</f>
        <v>12.5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25">
      <c r="B55" s="24"/>
      <c r="C55" s="24"/>
      <c r="D55" s="30">
        <f>SUM(D52:D54)</f>
        <v>15.999999999999998</v>
      </c>
      <c r="E55" s="31">
        <f>SUM(E52:E54)</f>
        <v>100</v>
      </c>
      <c r="F55" s="27"/>
      <c r="G55" s="27"/>
      <c r="H55" s="27"/>
      <c r="I55" s="27"/>
      <c r="J55" s="27"/>
      <c r="K55" s="27"/>
      <c r="L55" s="27"/>
      <c r="M55" s="2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0:B30"/>
    <mergeCell ref="A31:B3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3:E33"/>
    <mergeCell ref="D38:E38"/>
    <mergeCell ref="F38:G38"/>
    <mergeCell ref="H38:I38"/>
    <mergeCell ref="D47:E47"/>
    <mergeCell ref="F47:G47"/>
    <mergeCell ref="H47:I47"/>
    <mergeCell ref="GP2:GQ2"/>
    <mergeCell ref="J47:K47"/>
    <mergeCell ref="L47:M4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2024-12-16T05:12:21Z</dcterms:modified>
</cp:coreProperties>
</file>