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" l="1"/>
  <c r="D57" i="2"/>
  <c r="D56" i="2"/>
  <c r="L54" i="2"/>
  <c r="L53" i="2"/>
  <c r="L52" i="2"/>
  <c r="J54" i="2"/>
  <c r="J53" i="2"/>
  <c r="J52" i="2"/>
  <c r="H54" i="2"/>
  <c r="H53" i="2"/>
  <c r="H52" i="2"/>
  <c r="F54" i="2"/>
  <c r="F53" i="2"/>
  <c r="F52" i="2"/>
  <c r="D54" i="2"/>
  <c r="D53" i="2"/>
  <c r="D52" i="2"/>
  <c r="D49" i="2"/>
  <c r="D48" i="2"/>
  <c r="D47" i="2"/>
  <c r="F45" i="2"/>
  <c r="F44" i="2"/>
  <c r="F43" i="2"/>
  <c r="D45" i="2"/>
  <c r="D44" i="2"/>
  <c r="D43" i="2"/>
  <c r="D40" i="2"/>
  <c r="D39" i="2"/>
  <c r="D38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5" i="2"/>
  <c r="D58" i="4" l="1"/>
  <c r="D57" i="4"/>
  <c r="D56" i="4"/>
  <c r="L54" i="4"/>
  <c r="L53" i="4"/>
  <c r="L52" i="4"/>
  <c r="J54" i="4"/>
  <c r="J53" i="4"/>
  <c r="J52" i="4"/>
  <c r="H54" i="4"/>
  <c r="H53" i="4"/>
  <c r="H52" i="4"/>
  <c r="F54" i="4"/>
  <c r="F53" i="4"/>
  <c r="F52" i="4"/>
  <c r="D54" i="4"/>
  <c r="D53" i="4"/>
  <c r="D52" i="4"/>
  <c r="D49" i="4"/>
  <c r="D48" i="4"/>
  <c r="D47" i="4"/>
  <c r="H45" i="4"/>
  <c r="H44" i="4"/>
  <c r="H43" i="4"/>
  <c r="F45" i="4"/>
  <c r="F44" i="4"/>
  <c r="F43" i="4"/>
  <c r="D45" i="4"/>
  <c r="D44" i="4"/>
  <c r="D43" i="4"/>
  <c r="D40" i="4"/>
  <c r="D39" i="4"/>
  <c r="D38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DA35" i="4"/>
  <c r="DB35" i="4"/>
  <c r="DC35" i="4"/>
  <c r="DD35" i="4"/>
  <c r="DE35" i="4"/>
  <c r="DF35" i="4"/>
  <c r="DG35" i="4"/>
  <c r="DH35" i="4"/>
  <c r="DI35" i="4"/>
  <c r="DJ35" i="4"/>
  <c r="DK35" i="4"/>
  <c r="DL35" i="4"/>
  <c r="DM35" i="4"/>
  <c r="DN35" i="4"/>
  <c r="DO35" i="4"/>
  <c r="DP35" i="4"/>
  <c r="DQ35" i="4"/>
  <c r="DR35" i="4"/>
  <c r="DS35" i="4"/>
  <c r="DT35" i="4"/>
  <c r="DU35" i="4"/>
  <c r="DV35" i="4"/>
  <c r="DW35" i="4"/>
  <c r="DX35" i="4"/>
  <c r="DY35" i="4"/>
  <c r="DZ35" i="4"/>
  <c r="EA35" i="4"/>
  <c r="EB35" i="4"/>
  <c r="EC35" i="4"/>
  <c r="ED35" i="4"/>
  <c r="EE35" i="4"/>
  <c r="EF35" i="4"/>
  <c r="EG35" i="4"/>
  <c r="EH35" i="4"/>
  <c r="EI35" i="4"/>
  <c r="EJ35" i="4"/>
  <c r="EK35" i="4"/>
  <c r="EL35" i="4"/>
  <c r="EM35" i="4"/>
  <c r="EN35" i="4"/>
  <c r="EO35" i="4"/>
  <c r="EP35" i="4"/>
  <c r="EQ35" i="4"/>
  <c r="ER35" i="4"/>
  <c r="ES35" i="4"/>
  <c r="ET35" i="4"/>
  <c r="EU35" i="4"/>
  <c r="EV35" i="4"/>
  <c r="EW35" i="4"/>
  <c r="EX35" i="4"/>
  <c r="EY35" i="4"/>
  <c r="EZ35" i="4"/>
  <c r="FA35" i="4"/>
  <c r="FB35" i="4"/>
  <c r="FC35" i="4"/>
  <c r="FD35" i="4"/>
  <c r="FE35" i="4"/>
  <c r="FF35" i="4"/>
  <c r="FG35" i="4"/>
  <c r="FH35" i="4"/>
  <c r="FI35" i="4"/>
  <c r="FJ35" i="4"/>
  <c r="FK35" i="4"/>
  <c r="FL35" i="4"/>
  <c r="FM35" i="4"/>
  <c r="FN35" i="4"/>
  <c r="FO35" i="4"/>
  <c r="FP35" i="4"/>
  <c r="FQ35" i="4"/>
  <c r="FR35" i="4"/>
  <c r="FS35" i="4"/>
  <c r="FT35" i="4"/>
  <c r="FU35" i="4"/>
  <c r="FV35" i="4"/>
  <c r="FW35" i="4"/>
  <c r="FX35" i="4"/>
  <c r="FY35" i="4"/>
  <c r="FZ35" i="4"/>
  <c r="GA35" i="4"/>
  <c r="GB35" i="4"/>
  <c r="GC35" i="4"/>
  <c r="GD35" i="4"/>
  <c r="GE35" i="4"/>
  <c r="GF35" i="4"/>
  <c r="GG35" i="4"/>
  <c r="GH35" i="4"/>
  <c r="GI35" i="4"/>
  <c r="GJ35" i="4"/>
  <c r="GK35" i="4"/>
  <c r="GL35" i="4"/>
  <c r="GM35" i="4"/>
  <c r="GN35" i="4"/>
  <c r="GO35" i="4"/>
  <c r="GP35" i="4"/>
  <c r="GQ35" i="4"/>
  <c r="GR35" i="4"/>
  <c r="C35" i="4"/>
  <c r="D45" i="3" l="1"/>
  <c r="D46" i="3"/>
  <c r="D44" i="3"/>
  <c r="L41" i="3"/>
  <c r="L42" i="3"/>
  <c r="L40" i="3"/>
  <c r="J41" i="3"/>
  <c r="J42" i="3"/>
  <c r="J40" i="3"/>
  <c r="H42" i="3"/>
  <c r="F41" i="3"/>
  <c r="F42" i="3"/>
  <c r="F40" i="3"/>
  <c r="D41" i="3"/>
  <c r="D42" i="3"/>
  <c r="D40" i="3"/>
  <c r="D36" i="3"/>
  <c r="D37" i="3"/>
  <c r="D35" i="3"/>
  <c r="H32" i="3"/>
  <c r="H33" i="3"/>
  <c r="H31" i="3"/>
  <c r="F32" i="3"/>
  <c r="F33" i="3"/>
  <c r="F31" i="3"/>
  <c r="D32" i="3"/>
  <c r="D33" i="3"/>
  <c r="D31" i="3"/>
  <c r="D28" i="3"/>
  <c r="D27" i="3"/>
  <c r="D26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C23" i="3"/>
  <c r="D48" i="1" l="1"/>
  <c r="D47" i="1"/>
  <c r="D46" i="1"/>
  <c r="F44" i="1"/>
  <c r="F43" i="1"/>
  <c r="F42" i="1"/>
  <c r="D44" i="1"/>
  <c r="D43" i="1"/>
  <c r="D42" i="1"/>
  <c r="D39" i="1"/>
  <c r="D38" i="1"/>
  <c r="D37" i="1"/>
  <c r="F35" i="1"/>
  <c r="F34" i="1"/>
  <c r="F33" i="1"/>
  <c r="D35" i="1"/>
  <c r="D34" i="1"/>
  <c r="D33" i="1"/>
  <c r="D30" i="1"/>
  <c r="D29" i="1"/>
  <c r="D28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C25" i="1"/>
  <c r="BT34" i="2" l="1"/>
  <c r="F24" i="1" l="1"/>
  <c r="G24" i="1"/>
  <c r="H24" i="1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J23" i="3" s="1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U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E24" i="1"/>
  <c r="D24" i="1"/>
  <c r="C24" i="1"/>
  <c r="E46" i="3" l="1"/>
  <c r="E45" i="3"/>
  <c r="E44" i="3"/>
  <c r="M40" i="3"/>
  <c r="M41" i="3"/>
  <c r="M42" i="3"/>
  <c r="K40" i="3"/>
  <c r="K41" i="3"/>
  <c r="K42" i="3"/>
  <c r="I40" i="3"/>
  <c r="H40" i="3" s="1"/>
  <c r="I41" i="3"/>
  <c r="H41" i="3" s="1"/>
  <c r="I42" i="3"/>
  <c r="G40" i="3"/>
  <c r="G41" i="3"/>
  <c r="G42" i="3"/>
  <c r="E40" i="3"/>
  <c r="E41" i="3"/>
  <c r="E42" i="3"/>
  <c r="E35" i="3"/>
  <c r="E36" i="3"/>
  <c r="E37" i="3"/>
  <c r="I31" i="3"/>
  <c r="I32" i="3"/>
  <c r="I33" i="3"/>
  <c r="G31" i="3"/>
  <c r="G32" i="3"/>
  <c r="G33" i="3"/>
  <c r="E31" i="3"/>
  <c r="E32" i="3"/>
  <c r="E33" i="3"/>
  <c r="E26" i="3"/>
  <c r="E27" i="3"/>
  <c r="E28" i="3"/>
  <c r="E58" i="2"/>
  <c r="E57" i="2"/>
  <c r="E56" i="2"/>
  <c r="M52" i="2"/>
  <c r="M53" i="2"/>
  <c r="M54" i="2"/>
  <c r="K52" i="2"/>
  <c r="K53" i="2"/>
  <c r="K54" i="2"/>
  <c r="I52" i="2"/>
  <c r="I53" i="2"/>
  <c r="I54" i="2"/>
  <c r="G52" i="2"/>
  <c r="G53" i="2"/>
  <c r="G54" i="2"/>
  <c r="E52" i="2"/>
  <c r="E53" i="2"/>
  <c r="E54" i="2"/>
  <c r="E47" i="2"/>
  <c r="E48" i="2"/>
  <c r="E49" i="2"/>
  <c r="G43" i="2"/>
  <c r="G44" i="2"/>
  <c r="G45" i="2"/>
  <c r="E43" i="2"/>
  <c r="E44" i="2"/>
  <c r="E45" i="2"/>
  <c r="E38" i="2"/>
  <c r="E39" i="2"/>
  <c r="E40" i="2"/>
  <c r="E47" i="1"/>
  <c r="E46" i="1"/>
  <c r="E48" i="1"/>
  <c r="G42" i="1"/>
  <c r="G43" i="1"/>
  <c r="G44" i="1"/>
  <c r="E42" i="1"/>
  <c r="E43" i="1"/>
  <c r="E44" i="1"/>
  <c r="E37" i="1"/>
  <c r="E38" i="1"/>
  <c r="E39" i="1"/>
  <c r="G33" i="1"/>
  <c r="G34" i="1"/>
  <c r="G35" i="1"/>
  <c r="E33" i="1"/>
  <c r="E34" i="1"/>
  <c r="E35" i="1"/>
  <c r="E28" i="1"/>
  <c r="E29" i="1"/>
  <c r="E30" i="1"/>
  <c r="D47" i="3" l="1"/>
  <c r="E47" i="3"/>
  <c r="M43" i="3"/>
  <c r="L43" i="3"/>
  <c r="K43" i="3"/>
  <c r="J43" i="3"/>
  <c r="I43" i="3"/>
  <c r="H43" i="3"/>
  <c r="G43" i="3"/>
  <c r="F43" i="3"/>
  <c r="E38" i="3"/>
  <c r="D38" i="3"/>
  <c r="E43" i="3"/>
  <c r="D43" i="3"/>
  <c r="I34" i="3"/>
  <c r="H34" i="3"/>
  <c r="G34" i="3"/>
  <c r="F34" i="3"/>
  <c r="D29" i="3"/>
  <c r="E29" i="3"/>
  <c r="E34" i="3"/>
  <c r="D34" i="3"/>
  <c r="E59" i="2"/>
  <c r="D59" i="2"/>
  <c r="M55" i="2"/>
  <c r="L55" i="2"/>
  <c r="J55" i="2"/>
  <c r="K55" i="2"/>
  <c r="G55" i="2"/>
  <c r="F55" i="2"/>
  <c r="I55" i="2"/>
  <c r="H55" i="2"/>
  <c r="D55" i="2"/>
  <c r="E55" i="2"/>
  <c r="E50" i="2"/>
  <c r="D50" i="2"/>
  <c r="F46" i="2"/>
  <c r="G46" i="2"/>
  <c r="D41" i="2"/>
  <c r="E41" i="2"/>
  <c r="D46" i="2"/>
  <c r="E46" i="2"/>
  <c r="G45" i="1"/>
  <c r="F45" i="1"/>
  <c r="E49" i="1"/>
  <c r="D49" i="1"/>
  <c r="E45" i="1"/>
  <c r="D45" i="1"/>
  <c r="E40" i="1"/>
  <c r="D40" i="1"/>
  <c r="G36" i="1"/>
  <c r="F36" i="1"/>
  <c r="E36" i="1"/>
  <c r="D36" i="1"/>
  <c r="E31" i="1"/>
  <c r="D31" i="1"/>
  <c r="BT34" i="4" l="1"/>
  <c r="BU34" i="4"/>
  <c r="BV34" i="4"/>
  <c r="D34" i="4" l="1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DR34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EE34" i="4"/>
  <c r="EF34" i="4"/>
  <c r="EG34" i="4"/>
  <c r="EH34" i="4"/>
  <c r="EI34" i="4"/>
  <c r="EJ34" i="4"/>
  <c r="EK34" i="4"/>
  <c r="EL34" i="4"/>
  <c r="EM34" i="4"/>
  <c r="EN34" i="4"/>
  <c r="EO34" i="4"/>
  <c r="EP34" i="4"/>
  <c r="EQ34" i="4"/>
  <c r="ER34" i="4"/>
  <c r="ES34" i="4"/>
  <c r="ET34" i="4"/>
  <c r="EU34" i="4"/>
  <c r="EV34" i="4"/>
  <c r="EW34" i="4"/>
  <c r="EX34" i="4"/>
  <c r="EY34" i="4"/>
  <c r="EZ34" i="4"/>
  <c r="FA34" i="4"/>
  <c r="FB34" i="4"/>
  <c r="FC34" i="4"/>
  <c r="FD34" i="4"/>
  <c r="FE34" i="4"/>
  <c r="FF34" i="4"/>
  <c r="FG34" i="4"/>
  <c r="FH34" i="4"/>
  <c r="FI34" i="4"/>
  <c r="FJ34" i="4"/>
  <c r="FK34" i="4"/>
  <c r="FL34" i="4"/>
  <c r="FM34" i="4"/>
  <c r="FN34" i="4"/>
  <c r="FO34" i="4"/>
  <c r="FP34" i="4"/>
  <c r="FQ34" i="4"/>
  <c r="FR34" i="4"/>
  <c r="FS34" i="4"/>
  <c r="FT34" i="4"/>
  <c r="FU34" i="4"/>
  <c r="FV34" i="4"/>
  <c r="FW34" i="4"/>
  <c r="FX34" i="4"/>
  <c r="FY34" i="4"/>
  <c r="FZ34" i="4"/>
  <c r="GA34" i="4"/>
  <c r="GB34" i="4"/>
  <c r="GC34" i="4"/>
  <c r="GD34" i="4"/>
  <c r="GE34" i="4"/>
  <c r="GF34" i="4"/>
  <c r="GG34" i="4"/>
  <c r="GH34" i="4"/>
  <c r="GI34" i="4"/>
  <c r="GJ34" i="4"/>
  <c r="GK34" i="4"/>
  <c r="GL34" i="4"/>
  <c r="GM34" i="4"/>
  <c r="GN34" i="4"/>
  <c r="GO34" i="4"/>
  <c r="GP34" i="4"/>
  <c r="GQ34" i="4"/>
  <c r="GR34" i="4"/>
  <c r="C34" i="4"/>
  <c r="E56" i="4" l="1"/>
  <c r="E58" i="4"/>
  <c r="E57" i="4"/>
  <c r="M52" i="4"/>
  <c r="M53" i="4"/>
  <c r="M54" i="4"/>
  <c r="K52" i="4"/>
  <c r="K53" i="4"/>
  <c r="K54" i="4"/>
  <c r="I52" i="4"/>
  <c r="I53" i="4"/>
  <c r="I54" i="4"/>
  <c r="G52" i="4"/>
  <c r="G53" i="4"/>
  <c r="G54" i="4"/>
  <c r="E52" i="4"/>
  <c r="E53" i="4"/>
  <c r="E54" i="4"/>
  <c r="E47" i="4"/>
  <c r="E48" i="4"/>
  <c r="E49" i="4"/>
  <c r="I43" i="4"/>
  <c r="I44" i="4"/>
  <c r="I45" i="4"/>
  <c r="G43" i="4"/>
  <c r="G44" i="4"/>
  <c r="G45" i="4"/>
  <c r="E43" i="4"/>
  <c r="E44" i="4"/>
  <c r="E45" i="4"/>
  <c r="E38" i="4"/>
  <c r="E39" i="4"/>
  <c r="E40" i="4"/>
  <c r="D59" i="4" l="1"/>
  <c r="E59" i="4"/>
  <c r="L55" i="4"/>
  <c r="M55" i="4"/>
  <c r="J55" i="4"/>
  <c r="K55" i="4"/>
  <c r="H55" i="4"/>
  <c r="I55" i="4"/>
  <c r="F55" i="4"/>
  <c r="G55" i="4"/>
  <c r="D55" i="4"/>
  <c r="E55" i="4"/>
  <c r="D50" i="4"/>
  <c r="E50" i="4"/>
  <c r="H46" i="4"/>
  <c r="I46" i="4"/>
  <c r="F46" i="4"/>
  <c r="G46" i="4"/>
  <c r="D41" i="4"/>
  <c r="E41" i="4"/>
  <c r="D46" i="4"/>
  <c r="E46" i="4"/>
</calcChain>
</file>

<file path=xl/sharedStrings.xml><?xml version="1.0" encoding="utf-8"?>
<sst xmlns="http://schemas.openxmlformats.org/spreadsheetml/2006/main" count="1356" uniqueCount="1044">
  <si>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</si>
  <si>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</si>
  <si>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</si>
  <si>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</si>
  <si>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</si>
  <si>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</si>
  <si>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</si>
  <si>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</si>
  <si>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</si>
  <si>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</si>
  <si>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</si>
  <si>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</si>
  <si>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</si>
  <si>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</si>
  <si>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</si>
  <si>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</si>
  <si>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</si>
  <si>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</si>
  <si>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</si>
  <si>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</si>
  <si>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</si>
  <si>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</si>
  <si>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</si>
  <si>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</si>
  <si>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</si>
  <si>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</si>
  <si>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</si>
  <si>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</si>
  <si>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</si>
  <si>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</si>
  <si>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</si>
  <si>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</si>
  <si>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</si>
  <si>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</si>
  <si>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</si>
  <si>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</si>
  <si>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</si>
  <si>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</si>
  <si>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</si>
  <si>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</si>
  <si>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</si>
  <si>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</si>
  <si>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</si>
  <si>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</si>
  <si>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</si>
  <si>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</si>
  <si>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</si>
  <si>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</si>
  <si>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</si>
  <si>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</si>
  <si>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</si>
  <si>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</si>
  <si>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</si>
  <si>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</si>
  <si>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</si>
  <si>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</si>
  <si>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</si>
  <si>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</si>
  <si>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</si>
  <si>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</si>
  <si>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</si>
  <si>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</si>
  <si>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</si>
  <si>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</si>
  <si>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</si>
  <si>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</si>
  <si>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</si>
  <si>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</si>
  <si>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</si>
  <si>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</si>
  <si>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</si>
  <si>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</si>
  <si>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</si>
  <si>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</si>
  <si>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</si>
  <si>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</si>
  <si>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</si>
  <si>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</si>
  <si>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</si>
  <si>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</si>
  <si>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</si>
  <si>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</si>
  <si>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</si>
  <si>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</si>
  <si>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</si>
  <si>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</si>
  <si>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</si>
  <si>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</si>
  <si>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</si>
  <si>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</si>
  <si>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</si>
  <si>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</si>
  <si>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</si>
  <si>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</si>
  <si>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</si>
  <si>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</si>
  <si>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</si>
  <si>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</si>
  <si>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</si>
  <si>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</si>
  <si>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</si>
  <si>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</si>
  <si>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</si>
  <si>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</si>
  <si>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</si>
  <si>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</si>
  <si>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</si>
  <si>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</si>
  <si>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</si>
  <si>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</si>
  <si>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</si>
  <si>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</si>
  <si>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</si>
  <si>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</si>
  <si>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</si>
  <si>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</si>
  <si>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</si>
  <si>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</si>
  <si>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</si>
  <si>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</si>
  <si>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</si>
  <si>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</si>
  <si>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</si>
  <si>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</si>
  <si>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</si>
  <si>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</si>
  <si>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</si>
  <si>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</si>
  <si>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</si>
  <si>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</si>
  <si>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</si>
  <si>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</si>
  <si>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</si>
  <si>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</si>
  <si>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</si>
  <si>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</si>
  <si>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</si>
  <si>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</si>
  <si>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</si>
  <si>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</si>
  <si>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</si>
  <si>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</si>
  <si>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</si>
  <si>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</si>
  <si>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</si>
  <si>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</si>
  <si>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</si>
  <si>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</si>
  <si>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</si>
  <si>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</si>
  <si>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</si>
  <si>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</si>
  <si>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</si>
  <si>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</si>
  <si>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</si>
  <si>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</si>
  <si>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</si>
  <si>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</si>
  <si>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</si>
  <si>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</si>
  <si>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</si>
  <si>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</si>
  <si>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</si>
  <si>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</si>
  <si>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</si>
  <si>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</si>
  <si>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</si>
  <si>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</si>
  <si>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</si>
  <si>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</si>
  <si>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</si>
  <si>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</si>
  <si>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</si>
  <si>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</si>
  <si>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</si>
  <si>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</si>
  <si>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</si>
  <si>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</si>
  <si>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</si>
  <si>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</si>
  <si>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</si>
  <si>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</si>
  <si>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</si>
  <si>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</si>
  <si>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</si>
  <si>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</si>
  <si>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</si>
  <si>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</si>
  <si>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</si>
  <si>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</si>
  <si>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</si>
  <si>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</si>
  <si>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</si>
  <si>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</si>
  <si>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</si>
  <si>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</si>
  <si>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</si>
  <si>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</si>
  <si>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</si>
  <si>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</si>
  <si>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</si>
  <si>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</si>
  <si>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</si>
  <si>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</si>
  <si>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</si>
  <si>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</si>
  <si>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</si>
  <si>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</si>
  <si>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</si>
  <si>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</si>
  <si>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</si>
  <si>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</si>
  <si>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</si>
  <si>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</si>
  <si>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</si>
  <si>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</si>
  <si>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</si>
  <si>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</si>
  <si>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</si>
  <si>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</si>
  <si>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</si>
  <si>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</si>
  <si>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</si>
  <si>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</si>
  <si>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</si>
  <si>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</si>
  <si>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</si>
  <si>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</si>
  <si>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</si>
  <si>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</si>
  <si>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</si>
  <si>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</si>
  <si>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</si>
  <si>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</si>
  <si>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</si>
  <si>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</si>
  <si>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</si>
  <si>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</si>
  <si>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</si>
  <si>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</si>
  <si>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</si>
  <si>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</si>
  <si>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</si>
  <si>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</si>
  <si>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</si>
  <si>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</si>
  <si>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</si>
  <si>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</si>
  <si>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</si>
  <si>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</si>
  <si>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</si>
  <si>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</si>
  <si>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</si>
  <si>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</si>
  <si>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</si>
  <si>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</si>
  <si>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</si>
  <si>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</si>
  <si>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</si>
  <si>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</si>
  <si>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</si>
  <si>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</si>
  <si>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</si>
  <si>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</si>
  <si>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</si>
  <si>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</si>
  <si>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</si>
  <si>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</si>
  <si>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</si>
  <si>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</si>
  <si>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</si>
  <si>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</si>
  <si>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</si>
  <si>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</si>
  <si>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</si>
  <si>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</si>
  <si>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</si>
  <si>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</si>
  <si>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</si>
  <si>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</si>
  <si>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</si>
  <si>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</si>
  <si>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</si>
  <si>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</si>
  <si>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</si>
  <si>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</si>
  <si>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</si>
  <si>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</si>
  <si>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</si>
  <si>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</si>
  <si>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</si>
  <si>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</si>
  <si>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</si>
  <si>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</si>
  <si>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</si>
  <si>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</si>
  <si>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</si>
  <si>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</si>
  <si>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</si>
  <si>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</si>
  <si>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</si>
  <si>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</si>
  <si>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</si>
  <si>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</si>
  <si>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</si>
  <si>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</si>
  <si>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</si>
  <si>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</si>
  <si>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</si>
  <si>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</si>
  <si>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</si>
  <si>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</si>
  <si>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</si>
  <si>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</si>
  <si>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</si>
  <si>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</si>
  <si>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</si>
  <si>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</si>
  <si>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</si>
  <si>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</si>
  <si>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</si>
  <si>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</si>
  <si>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</si>
  <si>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</si>
  <si>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</si>
  <si>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</si>
  <si>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</si>
  <si>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</si>
  <si>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</si>
  <si>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</si>
  <si>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</si>
  <si>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</si>
  <si>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</si>
  <si>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</si>
  <si>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</si>
  <si>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</si>
  <si>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</si>
  <si>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</si>
  <si>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</si>
  <si>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</si>
  <si>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</si>
  <si>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</si>
  <si>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</si>
  <si>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</si>
  <si>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</si>
  <si>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</si>
  <si>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</si>
  <si>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</si>
  <si>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</si>
  <si>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</si>
  <si>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</si>
  <si>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</si>
  <si>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</si>
  <si>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</si>
  <si>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</si>
  <si>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</si>
  <si>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</si>
  <si>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</si>
  <si>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</si>
  <si>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</si>
  <si>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</si>
  <si>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</si>
  <si>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</si>
  <si>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</si>
  <si>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</si>
  <si>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</si>
  <si>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</si>
  <si>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</si>
  <si>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</si>
  <si>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</si>
  <si>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</si>
  <si>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</si>
  <si>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</si>
  <si>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</si>
  <si>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</si>
  <si>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</si>
  <si>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</si>
  <si>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</si>
  <si>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</si>
  <si>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</si>
  <si>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</si>
  <si>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</si>
  <si>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</si>
  <si>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</si>
  <si>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</si>
  <si>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</si>
  <si>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</si>
  <si>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</si>
  <si>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</si>
  <si>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</si>
  <si>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</si>
  <si>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</si>
  <si>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</si>
  <si>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</si>
  <si>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</si>
  <si>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</si>
  <si>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</si>
  <si>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</si>
  <si>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</si>
  <si>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</si>
  <si>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</si>
  <si>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</si>
  <si>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</si>
  <si>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</si>
  <si>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</si>
  <si>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</si>
  <si>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</si>
  <si>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</si>
  <si>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</si>
  <si>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</si>
  <si>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</si>
  <si>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</si>
  <si>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</si>
  <si>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</si>
  <si>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</si>
  <si>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</si>
  <si>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</si>
  <si>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</si>
  <si>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</si>
  <si>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</si>
  <si>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</si>
  <si>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</si>
  <si>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</si>
  <si>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</si>
  <si>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</si>
  <si>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</si>
  <si>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</si>
  <si>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</si>
  <si>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</si>
  <si>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</si>
  <si>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</si>
  <si>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</si>
  <si>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</si>
  <si>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</si>
  <si>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</si>
  <si>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</si>
  <si>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</si>
  <si>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</si>
  <si>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</si>
  <si>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</si>
  <si>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</si>
  <si>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</si>
  <si>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</si>
  <si>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</si>
  <si>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</si>
  <si>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</si>
  <si>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</si>
  <si>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</si>
  <si>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</si>
  <si>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</si>
  <si>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</si>
  <si>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</si>
  <si>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</si>
  <si>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</si>
  <si>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</si>
  <si>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</si>
  <si>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</si>
  <si>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</si>
  <si>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</si>
  <si>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</si>
  <si>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</si>
  <si>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</si>
  <si>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</si>
  <si>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</si>
  <si>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</si>
  <si>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</si>
  <si>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</si>
  <si>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</si>
  <si>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</si>
  <si>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</si>
  <si>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</si>
  <si>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</si>
  <si>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</si>
  <si>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</si>
  <si>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</si>
  <si>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</si>
  <si>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</si>
  <si>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</si>
  <si>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</si>
  <si>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</si>
  <si>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</si>
  <si>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</si>
  <si>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</si>
  <si>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</si>
  <si>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</si>
  <si>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</si>
  <si>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</si>
  <si>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</si>
  <si>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</si>
  <si>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</si>
  <si>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</si>
  <si>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</si>
  <si>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</si>
  <si>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</si>
  <si>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</si>
  <si>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</si>
  <si>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</si>
  <si>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</si>
  <si>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</si>
  <si>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</si>
  <si>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</si>
  <si>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</si>
  <si>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</si>
  <si>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</si>
  <si>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</si>
  <si>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</si>
  <si>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</si>
  <si>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</si>
  <si>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</si>
  <si>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</si>
  <si>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</si>
  <si>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</si>
  <si>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</si>
  <si>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</si>
  <si>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</si>
  <si>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</si>
  <si>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</si>
  <si>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</si>
  <si>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</si>
  <si>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</si>
  <si>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</si>
  <si>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</si>
  <si>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</si>
  <si>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</si>
  <si>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</si>
  <si>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</si>
  <si>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</si>
  <si>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</si>
  <si>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</si>
  <si>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</si>
  <si>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</si>
  <si>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</si>
  <si>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</si>
  <si>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</si>
  <si>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</si>
  <si>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</si>
  <si>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</si>
  <si>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</si>
  <si>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</si>
  <si>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</si>
  <si>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</si>
  <si>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</si>
  <si>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</si>
  <si>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</si>
  <si>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</si>
  <si>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</si>
  <si>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</si>
  <si>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</si>
  <si>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</si>
  <si>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</si>
  <si>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</si>
  <si>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</si>
  <si>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</si>
  <si>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</si>
  <si>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</si>
  <si>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</si>
  <si>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</si>
  <si>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</si>
  <si>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</si>
  <si>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</si>
  <si>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</si>
  <si>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</si>
  <si>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</si>
  <si>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</si>
  <si>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</si>
  <si>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</si>
  <si>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</si>
  <si>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</si>
  <si>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</si>
  <si>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</si>
  <si>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</si>
  <si>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</si>
  <si>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</si>
  <si>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</si>
  <si>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</si>
  <si>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</si>
  <si>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</si>
  <si>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</si>
  <si>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</si>
  <si>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</si>
  <si>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</si>
  <si>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</si>
  <si>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</si>
  <si>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</si>
  <si>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</si>
  <si>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</si>
  <si>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</si>
  <si>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</si>
  <si>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</si>
  <si>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</si>
  <si>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</si>
  <si>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</si>
  <si>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</si>
  <si>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</si>
  <si>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</si>
  <si>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</si>
  <si>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</si>
  <si>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</si>
  <si>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</si>
  <si>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</si>
  <si>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</si>
  <si>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</si>
  <si>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</si>
  <si>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</si>
  <si>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</si>
  <si>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</si>
  <si>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</si>
  <si>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</si>
  <si>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</si>
  <si>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</si>
  <si>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</si>
  <si>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</si>
  <si>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</si>
  <si>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</si>
  <si>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</si>
  <si>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</si>
  <si>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</si>
  <si>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</si>
  <si>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</si>
  <si>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</si>
  <si>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</si>
  <si>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</si>
  <si>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</si>
  <si>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</si>
  <si>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</si>
  <si>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</si>
  <si>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</si>
  <si>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</si>
  <si>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</si>
  <si>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</si>
  <si>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</si>
  <si>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</si>
  <si>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</si>
  <si>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</si>
  <si>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</si>
  <si>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</si>
  <si>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</si>
  <si>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</si>
  <si>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</si>
  <si>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</si>
  <si>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</si>
  <si>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</si>
  <si>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</si>
  <si>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</si>
  <si>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</si>
  <si>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</si>
  <si>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</si>
  <si>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</si>
  <si>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</si>
  <si>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</si>
  <si>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</si>
  <si>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</si>
  <si>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</si>
  <si>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</si>
  <si>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</si>
  <si>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</si>
  <si>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</si>
  <si>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</si>
  <si>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</si>
  <si>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</si>
  <si>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</si>
  <si>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</si>
  <si>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</si>
  <si>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</si>
  <si>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</si>
  <si>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</si>
  <si>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</si>
  <si>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</si>
  <si>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</si>
  <si>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</si>
  <si>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</si>
  <si>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</si>
  <si>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</si>
  <si>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</si>
  <si>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</si>
  <si>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</si>
  <si>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</si>
  <si>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</si>
  <si>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</si>
  <si>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</si>
  <si>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</si>
  <si>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</si>
  <si>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</si>
  <si>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</si>
  <si>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</si>
  <si>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</si>
  <si>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</si>
  <si>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</si>
  <si>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</si>
  <si>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</si>
  <si>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</si>
  <si>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</si>
  <si>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</si>
  <si>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</si>
  <si>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</si>
  <si>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</si>
  <si>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</si>
  <si>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</si>
  <si>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</si>
  <si>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</si>
  <si>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</si>
  <si>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</si>
  <si>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</si>
  <si>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</si>
  <si>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</si>
  <si>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</si>
  <si>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</si>
  <si>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</si>
  <si>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</si>
  <si>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</si>
  <si>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</si>
  <si>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</si>
  <si>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</si>
  <si>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</si>
  <si>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</si>
  <si>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</si>
  <si>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</si>
  <si>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</si>
  <si>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</si>
  <si>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</si>
  <si>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</si>
  <si>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</si>
  <si>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</si>
  <si>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</si>
  <si>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</si>
  <si>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</si>
  <si>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</si>
  <si>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</si>
  <si>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</si>
  <si>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</si>
  <si>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</si>
  <si>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</si>
  <si>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</si>
  <si>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</si>
  <si>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</si>
  <si>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</si>
  <si>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</si>
  <si>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</si>
  <si>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</si>
  <si>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</si>
  <si>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</si>
  <si>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</si>
  <si>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</si>
  <si>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</si>
  <si>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</si>
  <si>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</si>
  <si>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</si>
  <si>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</si>
  <si>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</si>
  <si>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</si>
  <si>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</si>
  <si>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</si>
  <si>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</si>
  <si>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</si>
  <si>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</si>
  <si>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</si>
  <si>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</si>
  <si>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</si>
  <si>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</si>
  <si>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</si>
  <si>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</si>
  <si>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</si>
  <si>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</si>
  <si>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</si>
  <si>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</si>
  <si>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</si>
  <si>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</si>
  <si>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</si>
  <si>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</si>
  <si>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</si>
  <si>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</si>
  <si>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</si>
  <si>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</si>
  <si>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</si>
  <si>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</si>
  <si>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</si>
  <si>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</si>
  <si>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</si>
  <si>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</si>
  <si>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</si>
  <si>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</si>
  <si>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</si>
  <si>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</si>
  <si>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</si>
  <si>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</si>
  <si>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</si>
  <si>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</si>
  <si>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</si>
  <si>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</si>
  <si>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</si>
  <si>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</si>
  <si>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</si>
  <si>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</si>
  <si>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</si>
  <si>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</si>
  <si>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</si>
  <si>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</si>
  <si>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</si>
  <si>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</si>
  <si>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</si>
  <si>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</si>
  <si>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</si>
  <si>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</si>
  <si>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</si>
  <si>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</si>
  <si>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</si>
  <si>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</si>
  <si>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</si>
  <si>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</si>
  <si>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</si>
  <si>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</si>
  <si>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</si>
  <si>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</si>
  <si>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</si>
  <si>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</si>
  <si>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</si>
  <si>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</si>
  <si>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</si>
  <si>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</si>
  <si>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</si>
  <si>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</si>
  <si>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</si>
  <si>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</si>
  <si>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</si>
  <si>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</si>
  <si>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</si>
  <si>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</si>
  <si>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</si>
  <si>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</si>
  <si>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</si>
  <si>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</si>
  <si>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</si>
  <si>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</si>
  <si>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</si>
  <si>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</si>
  <si>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</si>
  <si>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</si>
  <si>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</si>
  <si>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</si>
  <si>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</si>
  <si>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</si>
  <si>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</si>
  <si>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</si>
  <si>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</si>
  <si>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</si>
  <si>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</si>
  <si>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</si>
  <si>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</si>
  <si>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</si>
  <si>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</si>
  <si>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</si>
  <si>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</si>
  <si>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</si>
  <si>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</si>
  <si>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</si>
  <si>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</si>
  <si>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</si>
  <si>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</si>
  <si>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</si>
  <si>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</si>
  <si>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</si>
  <si>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</si>
  <si>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</si>
  <si>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</si>
  <si>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</si>
  <si>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</si>
  <si>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</si>
  <si>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</si>
  <si>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</si>
  <si>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</si>
  <si>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</si>
  <si>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</si>
  <si>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</si>
  <si>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</si>
  <si>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</si>
  <si>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</si>
  <si>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</si>
  <si>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</si>
  <si>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</si>
  <si>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</si>
  <si>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</si>
  <si>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</si>
  <si>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</si>
  <si>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</si>
  <si>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</si>
  <si>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</si>
  <si>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</si>
  <si>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</si>
  <si>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</si>
  <si>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</si>
  <si>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</si>
  <si>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</si>
  <si>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</si>
  <si>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</si>
  <si>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</si>
  <si>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</si>
  <si>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</si>
  <si>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</si>
  <si>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</si>
  <si>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</si>
  <si>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</si>
  <si>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</si>
  <si>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</si>
  <si>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</si>
  <si>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</si>
  <si>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</si>
  <si>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</si>
  <si>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</si>
  <si>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</si>
  <si>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</si>
  <si>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</si>
  <si>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</si>
  <si>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</si>
  <si>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</si>
  <si>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</si>
  <si>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</si>
  <si>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</si>
  <si>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</si>
  <si>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</si>
  <si>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</si>
  <si>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</si>
  <si>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</si>
  <si>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</si>
  <si>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</si>
  <si>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</si>
  <si>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</si>
  <si>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</si>
  <si>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</si>
  <si>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</si>
  <si>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</si>
  <si>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</si>
  <si>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</si>
  <si>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</si>
  <si>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</si>
  <si>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</si>
  <si>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</si>
  <si>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</si>
  <si>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</si>
  <si>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</si>
  <si>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</si>
  <si>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</si>
  <si>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</si>
  <si>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</si>
  <si>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</si>
  <si>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</si>
  <si>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</si>
  <si>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</si>
  <si>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</si>
  <si>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</si>
  <si>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</si>
  <si>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</si>
  <si>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</si>
  <si>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</si>
  <si>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</si>
  <si>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</si>
  <si>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</si>
  <si>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</si>
  <si>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</si>
  <si>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</si>
  <si>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</si>
  <si>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</si>
  <si>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</si>
  <si>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</si>
  <si>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</si>
  <si>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</si>
  <si>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</si>
  <si>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</si>
  <si>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</si>
  <si>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</si>
  <si>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</si>
  <si>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</si>
  <si>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</si>
  <si>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</si>
  <si>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</si>
  <si>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</si>
  <si>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</si>
  <si>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</si>
  <si>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</si>
  <si>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</si>
  <si>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</si>
  <si>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</si>
  <si>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</si>
  <si>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</si>
  <si>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</si>
  <si>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Топ: "Балапан" ерте жас тобы               Өткізу кезеңі: аралық                                   Өткізу мерзімі: қаңтар айы</t>
  </si>
  <si>
    <t>Кәрім Мадина Көптілеуұлы</t>
  </si>
  <si>
    <t>Нұрбекқызы Асылайым</t>
  </si>
  <si>
    <t>Зелей Зейнеп Алтынбекқызы</t>
  </si>
  <si>
    <t>Максут Айбибі Жанболатқызы</t>
  </si>
  <si>
    <t>Тимур Кахарман Назарұлы</t>
  </si>
  <si>
    <t>Тынышқали Абдурахман Кеңесұлы</t>
  </si>
  <si>
    <t>Кадыльчина Айсана Санатқызы</t>
  </si>
  <si>
    <t>Жолдас Имран Жантасұлы</t>
  </si>
  <si>
    <t>Орынғалиқызы Зере</t>
  </si>
  <si>
    <t>Бақытұлы Исмайл</t>
  </si>
  <si>
    <t>Серікбай Мұстафа Азаматұлы</t>
  </si>
  <si>
    <t>Сағынбай Абду-Азиз Біржанұлы</t>
  </si>
  <si>
    <t>Нұрпейіс Айтөре Сансызбайұлы</t>
  </si>
  <si>
    <t>Кадыльчина Айлин Санатқызы</t>
  </si>
  <si>
    <t xml:space="preserve">Максут Айназ Жанболатқызы </t>
  </si>
  <si>
    <t>Евескин Ерсұлтан Ержанұлы</t>
  </si>
  <si>
    <t>Ізтай Айқұндыз Бектасқызы</t>
  </si>
  <si>
    <t xml:space="preserve">                                  Оқу жылы: 2024-2025                           Топ: "Балбөбек" ортаңғы топ            Өткізу кезеңі: аралық        Өткізу мерзімі: қаңтар айы</t>
  </si>
  <si>
    <t>Аймұхан Әмірхан Қасымханұлы</t>
  </si>
  <si>
    <t xml:space="preserve">Аманбаева Айша Асланқызы </t>
  </si>
  <si>
    <t>Аманкелді Айым  Талғатқызы</t>
  </si>
  <si>
    <t xml:space="preserve">Жамбыл Сұлтан Айсаұлы </t>
  </si>
  <si>
    <t>Жамбыл Сұлуфан Айсақызы</t>
  </si>
  <si>
    <t>Жұматай Аяулым Исатайқызы</t>
  </si>
  <si>
    <t>Жарылқап Омар Нұрмұхамбетұлы</t>
  </si>
  <si>
    <t>Кенжеханқызы Асылым</t>
  </si>
  <si>
    <t>Қашқынбай Марлен Нұрлыбекұлы</t>
  </si>
  <si>
    <t>Қуанышқали Нариман Асылбекұлы</t>
  </si>
  <si>
    <t>Құттығұл Муслим Русланұлы</t>
  </si>
  <si>
    <t>Қонысбек Аяла Ернарқызы</t>
  </si>
  <si>
    <t>Қазиев Аян Жұмажанұлы</t>
  </si>
  <si>
    <t>Мұхамедяров Ордалы Қонысбекұлы</t>
  </si>
  <si>
    <t>Нұрқасын Муслима Талғатқызы</t>
  </si>
  <si>
    <t>Серік Айзере Төлегенқызы</t>
  </si>
  <si>
    <t>Сұңғат Айлин Айдарбекқызы</t>
  </si>
  <si>
    <t>Тимур Құрмет Назарұлы</t>
  </si>
  <si>
    <t>Тынышқали Аяна Кеңесқызы</t>
  </si>
  <si>
    <t>Урумбасар Рамина Елдосовна</t>
  </si>
  <si>
    <t xml:space="preserve">                                  Оқу жылы: 2024-2025                          Топ: "Балбөбек" ересек топ               Өткізу кезеңі:  аралық    Өткізу мерзімі: қаңтар</t>
  </si>
  <si>
    <t>Аманбаева Аяна Асланқызы</t>
  </si>
  <si>
    <t>Амангелді  Ринат Талғатұлы</t>
  </si>
  <si>
    <t>Аманжол Айсана Дәулетқызы</t>
  </si>
  <si>
    <t>Дүйсанбай Айым Серікқызы</t>
  </si>
  <si>
    <t>Дүйсанбай Аян Серікұлы</t>
  </si>
  <si>
    <t>Жангелді  Жанбатыр Мәлікұлы</t>
  </si>
  <si>
    <t>Жарылқап Усман Н</t>
  </si>
  <si>
    <t>Иманбай Көркем Б</t>
  </si>
  <si>
    <t>Қашқынбай Айлин Н</t>
  </si>
  <si>
    <t>Қонысбек Аят Ернарұлы</t>
  </si>
  <si>
    <t>Қуанышқали Нұрбибі Асылбек</t>
  </si>
  <si>
    <t>Қыдырбай Мейірім Мерейқызы</t>
  </si>
  <si>
    <t>Қыдырбай Таир Қуанышбек</t>
  </si>
  <si>
    <t>Орынғалиқызы Хадия</t>
  </si>
  <si>
    <t>Салауат Әділ Арқалықұлы</t>
  </si>
  <si>
    <t>Серік Көзайым Төлегенқызы</t>
  </si>
  <si>
    <t>Сұңғат Аяна Айдарбекқызы</t>
  </si>
  <si>
    <t>Темірхан Елдос Мұратұлы</t>
  </si>
  <si>
    <t>Тұрғамбай Әміржан Ә</t>
  </si>
  <si>
    <t xml:space="preserve">                                  Оқу жылы: 2024-2025                          Топ: "Күншуақ" кіші топ                Өткізу кезеңі: аралық           Өткізу мерзімі: 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</si>
</sst>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0" xfId="0" applyFont="1"/>
    <xf numFmtId="0" fontId="0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opLeftCell="A17" workbookViewId="0">
      <selection activeCell="H31" sqref="H3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3" t="s">
        <v>984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4" t="s">
        <v>982</v>
      </c>
      <c r="DN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82" t="s">
        <v>88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69" t="s">
        <v>115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84" t="s">
        <v>138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</row>
    <row r="5" spans="1:254" ht="1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0" t="s">
        <v>116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117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73" t="s">
        <v>647</v>
      </c>
      <c r="D11" s="73"/>
      <c r="E11" s="73"/>
      <c r="F11" s="73"/>
      <c r="G11" s="73"/>
      <c r="H11" s="73"/>
      <c r="I11" s="73"/>
      <c r="J11" s="73"/>
      <c r="K11" s="73"/>
      <c r="L11" s="73" t="s">
        <v>650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647</v>
      </c>
      <c r="Y11" s="73"/>
      <c r="Z11" s="73"/>
      <c r="AA11" s="73"/>
      <c r="AB11" s="73"/>
      <c r="AC11" s="73"/>
      <c r="AD11" s="73"/>
      <c r="AE11" s="73"/>
      <c r="AF11" s="73"/>
      <c r="AG11" s="73" t="s">
        <v>650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69" t="s">
        <v>647</v>
      </c>
      <c r="AT11" s="69"/>
      <c r="AU11" s="69"/>
      <c r="AV11" s="69"/>
      <c r="AW11" s="69"/>
      <c r="AX11" s="69"/>
      <c r="AY11" s="69" t="s">
        <v>650</v>
      </c>
      <c r="AZ11" s="69"/>
      <c r="BA11" s="69"/>
      <c r="BB11" s="69"/>
      <c r="BC11" s="69"/>
      <c r="BD11" s="69"/>
      <c r="BE11" s="69"/>
      <c r="BF11" s="69"/>
      <c r="BG11" s="69"/>
      <c r="BH11" s="69" t="s">
        <v>647</v>
      </c>
      <c r="BI11" s="69"/>
      <c r="BJ11" s="69"/>
      <c r="BK11" s="69"/>
      <c r="BL11" s="69"/>
      <c r="BM11" s="69"/>
      <c r="BN11" s="69" t="s">
        <v>650</v>
      </c>
      <c r="BO11" s="69"/>
      <c r="BP11" s="69"/>
      <c r="BQ11" s="69"/>
      <c r="BR11" s="69"/>
      <c r="BS11" s="69"/>
      <c r="BT11" s="69"/>
      <c r="BU11" s="69"/>
      <c r="BV11" s="69"/>
      <c r="BW11" s="69" t="s">
        <v>647</v>
      </c>
      <c r="BX11" s="69"/>
      <c r="BY11" s="69"/>
      <c r="BZ11" s="69"/>
      <c r="CA11" s="69"/>
      <c r="CB11" s="69"/>
      <c r="CC11" s="69" t="s">
        <v>650</v>
      </c>
      <c r="CD11" s="69"/>
      <c r="CE11" s="69"/>
      <c r="CF11" s="69"/>
      <c r="CG11" s="69"/>
      <c r="CH11" s="69"/>
      <c r="CI11" s="69" t="s">
        <v>647</v>
      </c>
      <c r="CJ11" s="69"/>
      <c r="CK11" s="69"/>
      <c r="CL11" s="69"/>
      <c r="CM11" s="69"/>
      <c r="CN11" s="69"/>
      <c r="CO11" s="69"/>
      <c r="CP11" s="69"/>
      <c r="CQ11" s="69"/>
      <c r="CR11" s="69" t="s">
        <v>650</v>
      </c>
      <c r="CS11" s="69"/>
      <c r="CT11" s="69"/>
      <c r="CU11" s="69"/>
      <c r="CV11" s="69"/>
      <c r="CW11" s="69"/>
      <c r="CX11" s="69"/>
      <c r="CY11" s="69"/>
      <c r="CZ11" s="69"/>
      <c r="DA11" s="69" t="s">
        <v>647</v>
      </c>
      <c r="DB11" s="69"/>
      <c r="DC11" s="69"/>
      <c r="DD11" s="69"/>
      <c r="DE11" s="69"/>
      <c r="DF11" s="69"/>
      <c r="DG11" s="69" t="s">
        <v>650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" customHeight="1" x14ac:dyDescent="0.25">
      <c r="A12" s="80"/>
      <c r="B12" s="80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25">
      <c r="A13" s="80"/>
      <c r="B13" s="80"/>
      <c r="C13" s="79" t="s">
        <v>644</v>
      </c>
      <c r="D13" s="79"/>
      <c r="E13" s="79"/>
      <c r="F13" s="79" t="s">
        <v>981</v>
      </c>
      <c r="G13" s="79"/>
      <c r="H13" s="79"/>
      <c r="I13" s="79" t="s">
        <v>29</v>
      </c>
      <c r="J13" s="79"/>
      <c r="K13" s="79"/>
      <c r="L13" s="79" t="s">
        <v>37</v>
      </c>
      <c r="M13" s="79"/>
      <c r="N13" s="79"/>
      <c r="O13" s="79" t="s">
        <v>39</v>
      </c>
      <c r="P13" s="79"/>
      <c r="Q13" s="79"/>
      <c r="R13" s="79" t="s">
        <v>40</v>
      </c>
      <c r="S13" s="79"/>
      <c r="T13" s="79"/>
      <c r="U13" s="79" t="s">
        <v>43</v>
      </c>
      <c r="V13" s="79"/>
      <c r="W13" s="79"/>
      <c r="X13" s="79" t="s">
        <v>651</v>
      </c>
      <c r="Y13" s="79"/>
      <c r="Z13" s="79"/>
      <c r="AA13" s="79" t="s">
        <v>653</v>
      </c>
      <c r="AB13" s="79"/>
      <c r="AC13" s="79"/>
      <c r="AD13" s="79" t="s">
        <v>655</v>
      </c>
      <c r="AE13" s="79"/>
      <c r="AF13" s="79"/>
      <c r="AG13" s="79" t="s">
        <v>657</v>
      </c>
      <c r="AH13" s="79"/>
      <c r="AI13" s="79"/>
      <c r="AJ13" s="79" t="s">
        <v>659</v>
      </c>
      <c r="AK13" s="79"/>
      <c r="AL13" s="79"/>
      <c r="AM13" s="79" t="s">
        <v>663</v>
      </c>
      <c r="AN13" s="79"/>
      <c r="AO13" s="79"/>
      <c r="AP13" s="79" t="s">
        <v>664</v>
      </c>
      <c r="AQ13" s="79"/>
      <c r="AR13" s="79"/>
      <c r="AS13" s="79" t="s">
        <v>666</v>
      </c>
      <c r="AT13" s="79"/>
      <c r="AU13" s="79"/>
      <c r="AV13" s="79" t="s">
        <v>667</v>
      </c>
      <c r="AW13" s="79"/>
      <c r="AX13" s="79"/>
      <c r="AY13" s="79" t="s">
        <v>670</v>
      </c>
      <c r="AZ13" s="79"/>
      <c r="BA13" s="79"/>
      <c r="BB13" s="79" t="s">
        <v>671</v>
      </c>
      <c r="BC13" s="79"/>
      <c r="BD13" s="79"/>
      <c r="BE13" s="79" t="s">
        <v>674</v>
      </c>
      <c r="BF13" s="79"/>
      <c r="BG13" s="79"/>
      <c r="BH13" s="79" t="s">
        <v>675</v>
      </c>
      <c r="BI13" s="79"/>
      <c r="BJ13" s="79"/>
      <c r="BK13" s="79" t="s">
        <v>679</v>
      </c>
      <c r="BL13" s="79"/>
      <c r="BM13" s="79"/>
      <c r="BN13" s="79" t="s">
        <v>678</v>
      </c>
      <c r="BO13" s="79"/>
      <c r="BP13" s="79"/>
      <c r="BQ13" s="79" t="s">
        <v>680</v>
      </c>
      <c r="BR13" s="79"/>
      <c r="BS13" s="79"/>
      <c r="BT13" s="79" t="s">
        <v>681</v>
      </c>
      <c r="BU13" s="79"/>
      <c r="BV13" s="79"/>
      <c r="BW13" s="79" t="s">
        <v>683</v>
      </c>
      <c r="BX13" s="79"/>
      <c r="BY13" s="79"/>
      <c r="BZ13" s="79" t="s">
        <v>685</v>
      </c>
      <c r="CA13" s="79"/>
      <c r="CB13" s="79"/>
      <c r="CC13" s="79" t="s">
        <v>686</v>
      </c>
      <c r="CD13" s="79"/>
      <c r="CE13" s="79"/>
      <c r="CF13" s="79" t="s">
        <v>687</v>
      </c>
      <c r="CG13" s="79"/>
      <c r="CH13" s="79"/>
      <c r="CI13" s="79" t="s">
        <v>689</v>
      </c>
      <c r="CJ13" s="79"/>
      <c r="CK13" s="79"/>
      <c r="CL13" s="79" t="s">
        <v>126</v>
      </c>
      <c r="CM13" s="79"/>
      <c r="CN13" s="79"/>
      <c r="CO13" s="79" t="s">
        <v>128</v>
      </c>
      <c r="CP13" s="79"/>
      <c r="CQ13" s="79"/>
      <c r="CR13" s="79" t="s">
        <v>690</v>
      </c>
      <c r="CS13" s="79"/>
      <c r="CT13" s="79"/>
      <c r="CU13" s="79" t="s">
        <v>133</v>
      </c>
      <c r="CV13" s="79"/>
      <c r="CW13" s="79"/>
      <c r="CX13" s="79" t="s">
        <v>691</v>
      </c>
      <c r="CY13" s="79"/>
      <c r="CZ13" s="79"/>
      <c r="DA13" s="79" t="s">
        <v>692</v>
      </c>
      <c r="DB13" s="79"/>
      <c r="DC13" s="79"/>
      <c r="DD13" s="79" t="s">
        <v>696</v>
      </c>
      <c r="DE13" s="79"/>
      <c r="DF13" s="79"/>
      <c r="DG13" s="79" t="s">
        <v>698</v>
      </c>
      <c r="DH13" s="79"/>
      <c r="DI13" s="79"/>
      <c r="DJ13" s="79" t="s">
        <v>700</v>
      </c>
      <c r="DK13" s="79"/>
      <c r="DL13" s="79"/>
      <c r="DM13" s="79" t="s">
        <v>702</v>
      </c>
      <c r="DN13" s="79"/>
      <c r="DO13" s="79"/>
    </row>
    <row r="14" spans="1:254" ht="111.75" customHeight="1" thickBot="1" x14ac:dyDescent="0.3">
      <c r="A14" s="80"/>
      <c r="B14" s="80"/>
      <c r="C14" s="50" t="s">
        <v>16</v>
      </c>
      <c r="D14" s="50" t="s">
        <v>17</v>
      </c>
      <c r="E14" s="50" t="s">
        <v>18</v>
      </c>
      <c r="F14" s="50" t="s">
        <v>19</v>
      </c>
      <c r="G14" s="50" t="s">
        <v>20</v>
      </c>
      <c r="H14" s="50" t="s">
        <v>645</v>
      </c>
      <c r="I14" s="50" t="s">
        <v>30</v>
      </c>
      <c r="J14" s="50" t="s">
        <v>646</v>
      </c>
      <c r="K14" s="50" t="s">
        <v>31</v>
      </c>
      <c r="L14" s="50" t="s">
        <v>30</v>
      </c>
      <c r="M14" s="50" t="s">
        <v>38</v>
      </c>
      <c r="N14" s="50" t="s">
        <v>31</v>
      </c>
      <c r="O14" s="50" t="s">
        <v>39</v>
      </c>
      <c r="P14" s="50" t="s">
        <v>39</v>
      </c>
      <c r="Q14" s="50" t="s">
        <v>35</v>
      </c>
      <c r="R14" s="50" t="s">
        <v>41</v>
      </c>
      <c r="S14" s="50" t="s">
        <v>42</v>
      </c>
      <c r="T14" s="50" t="s">
        <v>35</v>
      </c>
      <c r="U14" s="50" t="s">
        <v>432</v>
      </c>
      <c r="V14" s="50" t="s">
        <v>648</v>
      </c>
      <c r="W14" s="50" t="s">
        <v>649</v>
      </c>
      <c r="X14" s="50" t="s">
        <v>72</v>
      </c>
      <c r="Y14" s="50" t="s">
        <v>59</v>
      </c>
      <c r="Z14" s="50" t="s">
        <v>652</v>
      </c>
      <c r="AA14" s="50" t="s">
        <v>654</v>
      </c>
      <c r="AB14" s="50" t="s">
        <v>85</v>
      </c>
      <c r="AC14" s="50" t="s">
        <v>86</v>
      </c>
      <c r="AD14" s="50" t="s">
        <v>62</v>
      </c>
      <c r="AE14" s="50" t="s">
        <v>63</v>
      </c>
      <c r="AF14" s="50" t="s">
        <v>656</v>
      </c>
      <c r="AG14" s="50" t="s">
        <v>658</v>
      </c>
      <c r="AH14" s="50" t="s">
        <v>66</v>
      </c>
      <c r="AI14" s="50" t="s">
        <v>67</v>
      </c>
      <c r="AJ14" s="50" t="s">
        <v>660</v>
      </c>
      <c r="AK14" s="50" t="s">
        <v>661</v>
      </c>
      <c r="AL14" s="50" t="s">
        <v>662</v>
      </c>
      <c r="AM14" s="50" t="s">
        <v>60</v>
      </c>
      <c r="AN14" s="50" t="s">
        <v>61</v>
      </c>
      <c r="AO14" s="50" t="s">
        <v>35</v>
      </c>
      <c r="AP14" s="50" t="s">
        <v>206</v>
      </c>
      <c r="AQ14" s="50" t="s">
        <v>665</v>
      </c>
      <c r="AR14" s="50" t="s">
        <v>86</v>
      </c>
      <c r="AS14" s="50" t="s">
        <v>73</v>
      </c>
      <c r="AT14" s="50" t="s">
        <v>74</v>
      </c>
      <c r="AU14" s="50" t="s">
        <v>75</v>
      </c>
      <c r="AV14" s="50" t="s">
        <v>76</v>
      </c>
      <c r="AW14" s="50" t="s">
        <v>668</v>
      </c>
      <c r="AX14" s="50" t="s">
        <v>669</v>
      </c>
      <c r="AY14" s="50" t="s">
        <v>77</v>
      </c>
      <c r="AZ14" s="50" t="s">
        <v>78</v>
      </c>
      <c r="BA14" s="50" t="s">
        <v>79</v>
      </c>
      <c r="BB14" s="50" t="s">
        <v>83</v>
      </c>
      <c r="BC14" s="50" t="s">
        <v>672</v>
      </c>
      <c r="BD14" s="50" t="s">
        <v>673</v>
      </c>
      <c r="BE14" s="50" t="s">
        <v>80</v>
      </c>
      <c r="BF14" s="50" t="s">
        <v>81</v>
      </c>
      <c r="BG14" s="50" t="s">
        <v>82</v>
      </c>
      <c r="BH14" s="50" t="s">
        <v>676</v>
      </c>
      <c r="BI14" s="50" t="s">
        <v>103</v>
      </c>
      <c r="BJ14" s="50" t="s">
        <v>192</v>
      </c>
      <c r="BK14" s="50" t="s">
        <v>677</v>
      </c>
      <c r="BL14" s="50" t="s">
        <v>373</v>
      </c>
      <c r="BM14" s="50" t="s">
        <v>96</v>
      </c>
      <c r="BN14" s="50" t="s">
        <v>102</v>
      </c>
      <c r="BO14" s="50" t="s">
        <v>103</v>
      </c>
      <c r="BP14" s="50" t="s">
        <v>192</v>
      </c>
      <c r="BQ14" s="50" t="s">
        <v>100</v>
      </c>
      <c r="BR14" s="50" t="s">
        <v>969</v>
      </c>
      <c r="BS14" s="50" t="s">
        <v>970</v>
      </c>
      <c r="BT14" s="50" t="s">
        <v>95</v>
      </c>
      <c r="BU14" s="50" t="s">
        <v>682</v>
      </c>
      <c r="BV14" s="50" t="s">
        <v>104</v>
      </c>
      <c r="BW14" s="50" t="s">
        <v>27</v>
      </c>
      <c r="BX14" s="50" t="s">
        <v>34</v>
      </c>
      <c r="BY14" s="50" t="s">
        <v>684</v>
      </c>
      <c r="BZ14" s="50" t="s">
        <v>118</v>
      </c>
      <c r="CA14" s="50" t="s">
        <v>119</v>
      </c>
      <c r="CB14" s="50" t="s">
        <v>120</v>
      </c>
      <c r="CC14" s="50" t="s">
        <v>121</v>
      </c>
      <c r="CD14" s="50" t="s">
        <v>122</v>
      </c>
      <c r="CE14" s="50" t="s">
        <v>123</v>
      </c>
      <c r="CF14" s="50" t="s">
        <v>124</v>
      </c>
      <c r="CG14" s="50" t="s">
        <v>688</v>
      </c>
      <c r="CH14" s="50" t="s">
        <v>125</v>
      </c>
      <c r="CI14" s="50" t="s">
        <v>33</v>
      </c>
      <c r="CJ14" s="50" t="s">
        <v>34</v>
      </c>
      <c r="CK14" s="50" t="s">
        <v>35</v>
      </c>
      <c r="CL14" s="50" t="s">
        <v>30</v>
      </c>
      <c r="CM14" s="50" t="s">
        <v>38</v>
      </c>
      <c r="CN14" s="50" t="s">
        <v>127</v>
      </c>
      <c r="CO14" s="50" t="s">
        <v>77</v>
      </c>
      <c r="CP14" s="50" t="s">
        <v>129</v>
      </c>
      <c r="CQ14" s="50" t="s">
        <v>79</v>
      </c>
      <c r="CR14" s="50" t="s">
        <v>130</v>
      </c>
      <c r="CS14" s="50" t="s">
        <v>131</v>
      </c>
      <c r="CT14" s="50" t="s">
        <v>132</v>
      </c>
      <c r="CU14" s="50" t="s">
        <v>134</v>
      </c>
      <c r="CV14" s="50" t="s">
        <v>131</v>
      </c>
      <c r="CW14" s="50" t="s">
        <v>86</v>
      </c>
      <c r="CX14" s="50" t="s">
        <v>135</v>
      </c>
      <c r="CY14" s="50" t="s">
        <v>136</v>
      </c>
      <c r="CZ14" s="50" t="s">
        <v>137</v>
      </c>
      <c r="DA14" s="50" t="s">
        <v>693</v>
      </c>
      <c r="DB14" s="50" t="s">
        <v>694</v>
      </c>
      <c r="DC14" s="50" t="s">
        <v>695</v>
      </c>
      <c r="DD14" s="50" t="s">
        <v>33</v>
      </c>
      <c r="DE14" s="50" t="s">
        <v>34</v>
      </c>
      <c r="DF14" s="50" t="s">
        <v>697</v>
      </c>
      <c r="DG14" s="50" t="s">
        <v>145</v>
      </c>
      <c r="DH14" s="50" t="s">
        <v>699</v>
      </c>
      <c r="DI14" s="50" t="s">
        <v>146</v>
      </c>
      <c r="DJ14" s="50" t="s">
        <v>701</v>
      </c>
      <c r="DK14" s="50" t="s">
        <v>149</v>
      </c>
      <c r="DL14" s="50" t="s">
        <v>150</v>
      </c>
      <c r="DM14" s="50" t="s">
        <v>152</v>
      </c>
      <c r="DN14" s="50" t="s">
        <v>703</v>
      </c>
      <c r="DO14" s="50" t="s">
        <v>704</v>
      </c>
    </row>
    <row r="15" spans="1:254" ht="16.5" thickBot="1" x14ac:dyDescent="0.3">
      <c r="A15" s="16">
        <v>1</v>
      </c>
      <c r="B15" s="53" t="s">
        <v>985</v>
      </c>
      <c r="C15" s="5"/>
      <c r="D15" s="5">
        <v>1</v>
      </c>
      <c r="E15" s="5"/>
      <c r="F15" s="5"/>
      <c r="G15" s="5">
        <v>1</v>
      </c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>
        <v>1</v>
      </c>
      <c r="AE15" s="5"/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>
        <v>1</v>
      </c>
      <c r="BL15" s="5"/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>
        <v>1</v>
      </c>
      <c r="CA15" s="5"/>
      <c r="CB15" s="5"/>
      <c r="CC15" s="5"/>
      <c r="CD15" s="5">
        <v>1</v>
      </c>
      <c r="CE15" s="5"/>
      <c r="CF15" s="5"/>
      <c r="CG15" s="5">
        <v>1</v>
      </c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>
        <v>1</v>
      </c>
      <c r="DE15" s="5"/>
      <c r="DF15" s="5"/>
      <c r="DG15" s="5">
        <v>1</v>
      </c>
      <c r="DH15" s="5"/>
      <c r="DI15" s="5"/>
      <c r="DJ15" s="5"/>
      <c r="DK15" s="5">
        <v>1</v>
      </c>
      <c r="DL15" s="5"/>
      <c r="DM15" s="5"/>
      <c r="DN15" s="5">
        <v>1</v>
      </c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6.5" thickBot="1" x14ac:dyDescent="0.3">
      <c r="A16" s="2">
        <v>2</v>
      </c>
      <c r="B16" s="54" t="s">
        <v>986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>
        <v>1</v>
      </c>
      <c r="CJ16" s="9"/>
      <c r="CK16" s="9"/>
      <c r="CL16" s="9">
        <v>1</v>
      </c>
      <c r="CM16" s="9"/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>
        <v>1</v>
      </c>
      <c r="DE16" s="9"/>
      <c r="DF16" s="9"/>
      <c r="DG16" s="9">
        <v>1</v>
      </c>
      <c r="DH16" s="9"/>
      <c r="DI16" s="9"/>
      <c r="DJ16" s="9"/>
      <c r="DK16" s="9">
        <v>1</v>
      </c>
      <c r="DL16" s="9"/>
      <c r="DM16" s="9"/>
      <c r="DN16" s="9">
        <v>1</v>
      </c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5" thickBot="1" x14ac:dyDescent="0.3">
      <c r="A17" s="2">
        <v>3</v>
      </c>
      <c r="B17" s="54" t="s">
        <v>987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/>
      <c r="AU17" s="9">
        <v>1</v>
      </c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/>
      <c r="CE17" s="9">
        <v>1</v>
      </c>
      <c r="CF17" s="9"/>
      <c r="CG17" s="9"/>
      <c r="CH17" s="9">
        <v>1</v>
      </c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>
        <v>1</v>
      </c>
      <c r="DH17" s="9"/>
      <c r="DI17" s="9"/>
      <c r="DJ17" s="9"/>
      <c r="DK17" s="9">
        <v>1</v>
      </c>
      <c r="DL17" s="9"/>
      <c r="DM17" s="9"/>
      <c r="DN17" s="9">
        <v>1</v>
      </c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5" thickBot="1" x14ac:dyDescent="0.3">
      <c r="A18" s="2">
        <v>4</v>
      </c>
      <c r="B18" s="54" t="s">
        <v>988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/>
      <c r="CN18" s="9">
        <v>1</v>
      </c>
      <c r="CO18" s="9"/>
      <c r="CP18" s="9">
        <v>1</v>
      </c>
      <c r="CQ18" s="9"/>
      <c r="CR18" s="9"/>
      <c r="CS18" s="9"/>
      <c r="CT18" s="9">
        <v>1</v>
      </c>
      <c r="CU18" s="9"/>
      <c r="CV18" s="9"/>
      <c r="CW18" s="9">
        <v>1</v>
      </c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/>
      <c r="DL18" s="9">
        <v>1</v>
      </c>
      <c r="DM18" s="9"/>
      <c r="DN18" s="9">
        <v>1</v>
      </c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5" thickBot="1" x14ac:dyDescent="0.3">
      <c r="A19" s="2">
        <v>5</v>
      </c>
      <c r="B19" s="54" t="s">
        <v>989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/>
      <c r="AI19" s="9">
        <v>1</v>
      </c>
      <c r="AJ19" s="9"/>
      <c r="AK19" s="9">
        <v>1</v>
      </c>
      <c r="AL19" s="9"/>
      <c r="AM19" s="9"/>
      <c r="AN19" s="9">
        <v>1</v>
      </c>
      <c r="AO19" s="9"/>
      <c r="AP19" s="9"/>
      <c r="AQ19" s="9"/>
      <c r="AR19" s="9">
        <v>1</v>
      </c>
      <c r="AS19" s="9"/>
      <c r="AT19" s="9"/>
      <c r="AU19" s="9">
        <v>1</v>
      </c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/>
      <c r="BG19" s="9">
        <v>1</v>
      </c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/>
      <c r="CE19" s="9">
        <v>1</v>
      </c>
      <c r="CF19" s="9"/>
      <c r="CG19" s="9"/>
      <c r="CH19" s="9">
        <v>1</v>
      </c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/>
      <c r="CW19" s="9">
        <v>1</v>
      </c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26.25" thickBot="1" x14ac:dyDescent="0.3">
      <c r="A20" s="2">
        <v>6</v>
      </c>
      <c r="B20" s="54" t="s">
        <v>990</v>
      </c>
      <c r="C20" s="9"/>
      <c r="D20" s="9">
        <v>1</v>
      </c>
      <c r="E20" s="9"/>
      <c r="F20" s="9"/>
      <c r="G20" s="9"/>
      <c r="H20" s="9">
        <v>1</v>
      </c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/>
      <c r="AI20" s="9">
        <v>1</v>
      </c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/>
      <c r="AU20" s="9">
        <v>1</v>
      </c>
      <c r="AV20" s="9"/>
      <c r="AW20" s="9">
        <v>1</v>
      </c>
      <c r="AX20" s="9"/>
      <c r="AY20" s="9"/>
      <c r="AZ20" s="9">
        <v>1</v>
      </c>
      <c r="BA20" s="9"/>
      <c r="BB20" s="9"/>
      <c r="BC20" s="9"/>
      <c r="BD20" s="9">
        <v>1</v>
      </c>
      <c r="BE20" s="9"/>
      <c r="BF20" s="9"/>
      <c r="BG20" s="9">
        <v>1</v>
      </c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/>
      <c r="BS20" s="9">
        <v>1</v>
      </c>
      <c r="BT20" s="9"/>
      <c r="BU20" s="9"/>
      <c r="BV20" s="9">
        <v>1</v>
      </c>
      <c r="BW20" s="9"/>
      <c r="BX20" s="9">
        <v>1</v>
      </c>
      <c r="BY20" s="9"/>
      <c r="BZ20" s="9"/>
      <c r="CA20" s="9">
        <v>1</v>
      </c>
      <c r="CB20" s="9"/>
      <c r="CC20" s="9"/>
      <c r="CD20" s="9"/>
      <c r="CE20" s="9">
        <v>1</v>
      </c>
      <c r="CF20" s="9"/>
      <c r="CG20" s="9"/>
      <c r="CH20" s="9">
        <v>1</v>
      </c>
      <c r="CI20" s="9"/>
      <c r="CJ20" s="9">
        <v>1</v>
      </c>
      <c r="CK20" s="9"/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/>
      <c r="DL20" s="9">
        <v>1</v>
      </c>
      <c r="DM20" s="9"/>
      <c r="DN20" s="9"/>
      <c r="DO20" s="9">
        <v>1</v>
      </c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6.5" thickBot="1" x14ac:dyDescent="0.3">
      <c r="A21" s="2">
        <v>7</v>
      </c>
      <c r="B21" s="54" t="s">
        <v>991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/>
      <c r="CW21" s="9">
        <v>1</v>
      </c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 thickBot="1" x14ac:dyDescent="0.3">
      <c r="A22" s="3">
        <v>8</v>
      </c>
      <c r="B22" s="54" t="s">
        <v>992</v>
      </c>
      <c r="C22" s="3"/>
      <c r="D22" s="3"/>
      <c r="E22" s="3">
        <v>1</v>
      </c>
      <c r="F22" s="3"/>
      <c r="G22" s="3"/>
      <c r="H22" s="3">
        <v>1</v>
      </c>
      <c r="I22" s="3"/>
      <c r="J22" s="3">
        <v>1</v>
      </c>
      <c r="K22" s="3"/>
      <c r="L22" s="3"/>
      <c r="M22" s="3"/>
      <c r="N22" s="3">
        <v>1</v>
      </c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/>
      <c r="AC22" s="3">
        <v>1</v>
      </c>
      <c r="AD22" s="3"/>
      <c r="AE22" s="3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>
        <v>1</v>
      </c>
      <c r="AO22" s="3"/>
      <c r="AP22" s="3"/>
      <c r="AQ22" s="3"/>
      <c r="AR22" s="3">
        <v>1</v>
      </c>
      <c r="AS22" s="3"/>
      <c r="AT22" s="3"/>
      <c r="AU22" s="3">
        <v>1</v>
      </c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>
        <v>1</v>
      </c>
      <c r="BJ22" s="3"/>
      <c r="BK22" s="3"/>
      <c r="BL22" s="3">
        <v>1</v>
      </c>
      <c r="BM22" s="3"/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>
        <v>1</v>
      </c>
      <c r="BY22" s="3"/>
      <c r="BZ22" s="3"/>
      <c r="CA22" s="3">
        <v>1</v>
      </c>
      <c r="CB22" s="3"/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/>
      <c r="DL22" s="3">
        <v>1</v>
      </c>
      <c r="DM22" s="3"/>
      <c r="DN22" s="3"/>
      <c r="DO22" s="3">
        <v>1</v>
      </c>
    </row>
    <row r="23" spans="1:254" ht="15.75" thickBot="1" x14ac:dyDescent="0.3">
      <c r="A23" s="3">
        <v>9</v>
      </c>
      <c r="B23" s="54" t="s">
        <v>993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/>
      <c r="AE23" s="3">
        <v>1</v>
      </c>
      <c r="AF23" s="3"/>
      <c r="AG23" s="3"/>
      <c r="AH23" s="3"/>
      <c r="AI23" s="3">
        <v>1</v>
      </c>
      <c r="AJ23" s="3"/>
      <c r="AK23" s="3"/>
      <c r="AL23" s="3">
        <v>1</v>
      </c>
      <c r="AM23" s="3"/>
      <c r="AN23" s="3">
        <v>1</v>
      </c>
      <c r="AO23" s="3"/>
      <c r="AP23" s="3"/>
      <c r="AQ23" s="3"/>
      <c r="AR23" s="3">
        <v>1</v>
      </c>
      <c r="AS23" s="3"/>
      <c r="AT23" s="3"/>
      <c r="AU23" s="3">
        <v>1</v>
      </c>
      <c r="AV23" s="3"/>
      <c r="AW23" s="3">
        <v>1</v>
      </c>
      <c r="AX23" s="3"/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>
        <v>1</v>
      </c>
      <c r="BJ23" s="3"/>
      <c r="BK23" s="3"/>
      <c r="BL23" s="3">
        <v>1</v>
      </c>
      <c r="BM23" s="3"/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>
        <v>1</v>
      </c>
      <c r="BY23" s="3"/>
      <c r="BZ23" s="3"/>
      <c r="CA23" s="3">
        <v>1</v>
      </c>
      <c r="CB23" s="3"/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/>
      <c r="DL23" s="3">
        <v>1</v>
      </c>
      <c r="DM23" s="3"/>
      <c r="DN23" s="3"/>
      <c r="DO23" s="3">
        <v>1</v>
      </c>
    </row>
    <row r="24" spans="1:254" x14ac:dyDescent="0.25">
      <c r="A24" s="75" t="s">
        <v>616</v>
      </c>
      <c r="B24" s="76"/>
      <c r="C24" s="3">
        <f t="shared" ref="C24:AH24" si="0">SUM(C15:C23)</f>
        <v>0</v>
      </c>
      <c r="D24" s="3">
        <f t="shared" si="0"/>
        <v>7</v>
      </c>
      <c r="E24" s="3">
        <f t="shared" si="0"/>
        <v>2</v>
      </c>
      <c r="F24" s="3">
        <f t="shared" si="0"/>
        <v>0</v>
      </c>
      <c r="G24" s="3">
        <f t="shared" si="0"/>
        <v>6</v>
      </c>
      <c r="H24" s="3">
        <f t="shared" si="0"/>
        <v>3</v>
      </c>
      <c r="I24" s="3">
        <f t="shared" si="0"/>
        <v>1</v>
      </c>
      <c r="J24" s="3">
        <f t="shared" si="0"/>
        <v>7</v>
      </c>
      <c r="K24" s="3">
        <f t="shared" si="0"/>
        <v>1</v>
      </c>
      <c r="L24" s="3">
        <f t="shared" si="0"/>
        <v>1</v>
      </c>
      <c r="M24" s="3">
        <f t="shared" si="0"/>
        <v>6</v>
      </c>
      <c r="N24" s="3">
        <f t="shared" si="0"/>
        <v>2</v>
      </c>
      <c r="O24" s="3">
        <f t="shared" si="0"/>
        <v>0</v>
      </c>
      <c r="P24" s="3">
        <f t="shared" si="0"/>
        <v>8</v>
      </c>
      <c r="Q24" s="3">
        <f t="shared" si="0"/>
        <v>1</v>
      </c>
      <c r="R24" s="3">
        <f t="shared" si="0"/>
        <v>0</v>
      </c>
      <c r="S24" s="3">
        <f t="shared" si="0"/>
        <v>8</v>
      </c>
      <c r="T24" s="3">
        <f t="shared" si="0"/>
        <v>1</v>
      </c>
      <c r="U24" s="3">
        <f t="shared" si="0"/>
        <v>0</v>
      </c>
      <c r="V24" s="3">
        <f t="shared" si="0"/>
        <v>9</v>
      </c>
      <c r="W24" s="3">
        <f t="shared" si="0"/>
        <v>0</v>
      </c>
      <c r="X24" s="3">
        <f t="shared" si="0"/>
        <v>0</v>
      </c>
      <c r="Y24" s="3">
        <f t="shared" si="0"/>
        <v>9</v>
      </c>
      <c r="Z24" s="3">
        <f t="shared" si="0"/>
        <v>0</v>
      </c>
      <c r="AA24" s="3">
        <f t="shared" si="0"/>
        <v>0</v>
      </c>
      <c r="AB24" s="3">
        <f t="shared" si="0"/>
        <v>7</v>
      </c>
      <c r="AC24" s="3">
        <f t="shared" si="0"/>
        <v>2</v>
      </c>
      <c r="AD24" s="3">
        <f t="shared" si="0"/>
        <v>1</v>
      </c>
      <c r="AE24" s="3">
        <f t="shared" si="0"/>
        <v>8</v>
      </c>
      <c r="AF24" s="3">
        <f t="shared" si="0"/>
        <v>0</v>
      </c>
      <c r="AG24" s="3">
        <f t="shared" si="0"/>
        <v>0</v>
      </c>
      <c r="AH24" s="3">
        <f t="shared" si="0"/>
        <v>4</v>
      </c>
      <c r="AI24" s="3">
        <f t="shared" ref="AI24:BN24" si="1">SUM(AI15:AI23)</f>
        <v>5</v>
      </c>
      <c r="AJ24" s="3">
        <f t="shared" si="1"/>
        <v>0</v>
      </c>
      <c r="AK24" s="3">
        <f t="shared" si="1"/>
        <v>7</v>
      </c>
      <c r="AL24" s="3">
        <f t="shared" si="1"/>
        <v>2</v>
      </c>
      <c r="AM24" s="3">
        <f t="shared" si="1"/>
        <v>0</v>
      </c>
      <c r="AN24" s="3">
        <f t="shared" si="1"/>
        <v>9</v>
      </c>
      <c r="AO24" s="3">
        <f t="shared" si="1"/>
        <v>0</v>
      </c>
      <c r="AP24" s="3">
        <f t="shared" si="1"/>
        <v>0</v>
      </c>
      <c r="AQ24" s="3">
        <f t="shared" si="1"/>
        <v>6</v>
      </c>
      <c r="AR24" s="3">
        <f t="shared" si="1"/>
        <v>3</v>
      </c>
      <c r="AS24" s="3">
        <f t="shared" si="1"/>
        <v>0</v>
      </c>
      <c r="AT24" s="3">
        <f t="shared" si="1"/>
        <v>4</v>
      </c>
      <c r="AU24" s="3">
        <f t="shared" si="1"/>
        <v>5</v>
      </c>
      <c r="AV24" s="3">
        <f t="shared" si="1"/>
        <v>0</v>
      </c>
      <c r="AW24" s="3">
        <f t="shared" si="1"/>
        <v>9</v>
      </c>
      <c r="AX24" s="3">
        <f t="shared" si="1"/>
        <v>0</v>
      </c>
      <c r="AY24" s="3">
        <f t="shared" si="1"/>
        <v>0</v>
      </c>
      <c r="AZ24" s="3">
        <f t="shared" si="1"/>
        <v>7</v>
      </c>
      <c r="BA24" s="3">
        <f t="shared" si="1"/>
        <v>2</v>
      </c>
      <c r="BB24" s="3">
        <f t="shared" si="1"/>
        <v>0</v>
      </c>
      <c r="BC24" s="3">
        <f t="shared" si="1"/>
        <v>6</v>
      </c>
      <c r="BD24" s="3">
        <f t="shared" si="1"/>
        <v>3</v>
      </c>
      <c r="BE24" s="3">
        <f t="shared" si="1"/>
        <v>0</v>
      </c>
      <c r="BF24" s="3">
        <f t="shared" si="1"/>
        <v>5</v>
      </c>
      <c r="BG24" s="3">
        <f t="shared" si="1"/>
        <v>4</v>
      </c>
      <c r="BH24" s="3">
        <f t="shared" si="1"/>
        <v>0</v>
      </c>
      <c r="BI24" s="3">
        <f t="shared" si="1"/>
        <v>9</v>
      </c>
      <c r="BJ24" s="3">
        <f t="shared" si="1"/>
        <v>0</v>
      </c>
      <c r="BK24" s="3">
        <f t="shared" si="1"/>
        <v>1</v>
      </c>
      <c r="BL24" s="3">
        <f t="shared" si="1"/>
        <v>8</v>
      </c>
      <c r="BM24" s="3">
        <f t="shared" si="1"/>
        <v>0</v>
      </c>
      <c r="BN24" s="3">
        <f t="shared" si="1"/>
        <v>0</v>
      </c>
      <c r="BO24" s="3">
        <f t="shared" ref="BO24:CT24" si="2">SUM(BO15:BO23)</f>
        <v>7</v>
      </c>
      <c r="BP24" s="3">
        <f t="shared" si="2"/>
        <v>2</v>
      </c>
      <c r="BQ24" s="3">
        <f t="shared" si="2"/>
        <v>0</v>
      </c>
      <c r="BR24" s="3">
        <f t="shared" si="2"/>
        <v>6</v>
      </c>
      <c r="BS24" s="3">
        <f t="shared" si="2"/>
        <v>3</v>
      </c>
      <c r="BT24" s="3">
        <f t="shared" si="2"/>
        <v>0</v>
      </c>
      <c r="BU24" s="3">
        <f t="shared" si="2"/>
        <v>6</v>
      </c>
      <c r="BV24" s="3">
        <f t="shared" si="2"/>
        <v>3</v>
      </c>
      <c r="BW24" s="3">
        <f t="shared" si="2"/>
        <v>0</v>
      </c>
      <c r="BX24" s="3">
        <f t="shared" si="2"/>
        <v>9</v>
      </c>
      <c r="BY24" s="3">
        <f t="shared" si="2"/>
        <v>0</v>
      </c>
      <c r="BZ24" s="3">
        <f t="shared" si="2"/>
        <v>1</v>
      </c>
      <c r="CA24" s="3">
        <f t="shared" si="2"/>
        <v>8</v>
      </c>
      <c r="CB24" s="3">
        <f t="shared" si="2"/>
        <v>0</v>
      </c>
      <c r="CC24" s="3">
        <f t="shared" si="2"/>
        <v>0</v>
      </c>
      <c r="CD24" s="3">
        <f t="shared" si="2"/>
        <v>4</v>
      </c>
      <c r="CE24" s="3">
        <f t="shared" si="2"/>
        <v>5</v>
      </c>
      <c r="CF24" s="3">
        <f t="shared" si="2"/>
        <v>0</v>
      </c>
      <c r="CG24" s="3">
        <f t="shared" si="2"/>
        <v>4</v>
      </c>
      <c r="CH24" s="3">
        <f t="shared" si="2"/>
        <v>5</v>
      </c>
      <c r="CI24" s="3">
        <f t="shared" si="2"/>
        <v>2</v>
      </c>
      <c r="CJ24" s="3">
        <f t="shared" si="2"/>
        <v>5</v>
      </c>
      <c r="CK24" s="3">
        <f t="shared" si="2"/>
        <v>2</v>
      </c>
      <c r="CL24" s="3">
        <f t="shared" si="2"/>
        <v>2</v>
      </c>
      <c r="CM24" s="3">
        <f t="shared" si="2"/>
        <v>3</v>
      </c>
      <c r="CN24" s="3">
        <f t="shared" si="2"/>
        <v>4</v>
      </c>
      <c r="CO24" s="3">
        <f t="shared" si="2"/>
        <v>1</v>
      </c>
      <c r="CP24" s="3">
        <f t="shared" si="2"/>
        <v>5</v>
      </c>
      <c r="CQ24" s="3">
        <f t="shared" si="2"/>
        <v>3</v>
      </c>
      <c r="CR24" s="3">
        <f t="shared" si="2"/>
        <v>0</v>
      </c>
      <c r="CS24" s="3">
        <f t="shared" si="2"/>
        <v>5</v>
      </c>
      <c r="CT24" s="3">
        <f t="shared" si="2"/>
        <v>4</v>
      </c>
      <c r="CU24" s="3">
        <f t="shared" ref="CU24:DO24" si="3">SUM(CU15:CU23)</f>
        <v>0</v>
      </c>
      <c r="CV24" s="3">
        <f t="shared" si="3"/>
        <v>3</v>
      </c>
      <c r="CW24" s="3">
        <f t="shared" si="3"/>
        <v>6</v>
      </c>
      <c r="CX24" s="3">
        <f t="shared" si="3"/>
        <v>0</v>
      </c>
      <c r="CY24" s="3">
        <f t="shared" si="3"/>
        <v>9</v>
      </c>
      <c r="CZ24" s="3">
        <f t="shared" si="3"/>
        <v>0</v>
      </c>
      <c r="DA24" s="3">
        <f t="shared" si="3"/>
        <v>0</v>
      </c>
      <c r="DB24" s="3">
        <f t="shared" si="3"/>
        <v>9</v>
      </c>
      <c r="DC24" s="3">
        <f t="shared" si="3"/>
        <v>0</v>
      </c>
      <c r="DD24" s="3">
        <f t="shared" si="3"/>
        <v>2</v>
      </c>
      <c r="DE24" s="3">
        <f t="shared" si="3"/>
        <v>7</v>
      </c>
      <c r="DF24" s="3">
        <f t="shared" si="3"/>
        <v>0</v>
      </c>
      <c r="DG24" s="3">
        <f t="shared" si="3"/>
        <v>3</v>
      </c>
      <c r="DH24" s="3">
        <f t="shared" si="3"/>
        <v>6</v>
      </c>
      <c r="DI24" s="3">
        <f t="shared" si="3"/>
        <v>0</v>
      </c>
      <c r="DJ24" s="3">
        <f t="shared" si="3"/>
        <v>0</v>
      </c>
      <c r="DK24" s="3">
        <f t="shared" si="3"/>
        <v>5</v>
      </c>
      <c r="DL24" s="3">
        <f t="shared" si="3"/>
        <v>4</v>
      </c>
      <c r="DM24" s="3">
        <f t="shared" si="3"/>
        <v>0</v>
      </c>
      <c r="DN24" s="3">
        <f t="shared" si="3"/>
        <v>6</v>
      </c>
      <c r="DO24" s="3">
        <f t="shared" si="3"/>
        <v>3</v>
      </c>
    </row>
    <row r="25" spans="1:254" ht="39" customHeight="1" x14ac:dyDescent="0.25">
      <c r="A25" s="77" t="s">
        <v>641</v>
      </c>
      <c r="B25" s="78"/>
      <c r="C25" s="17">
        <f>C24/9%</f>
        <v>0</v>
      </c>
      <c r="D25" s="17">
        <f t="shared" ref="D25:BO25" si="4">D24/9%</f>
        <v>77.777777777777786</v>
      </c>
      <c r="E25" s="17">
        <f t="shared" si="4"/>
        <v>22.222222222222221</v>
      </c>
      <c r="F25" s="17">
        <f t="shared" si="4"/>
        <v>0</v>
      </c>
      <c r="G25" s="17">
        <f t="shared" si="4"/>
        <v>66.666666666666671</v>
      </c>
      <c r="H25" s="17">
        <f t="shared" si="4"/>
        <v>33.333333333333336</v>
      </c>
      <c r="I25" s="17">
        <f t="shared" si="4"/>
        <v>11.111111111111111</v>
      </c>
      <c r="J25" s="17">
        <f t="shared" si="4"/>
        <v>77.777777777777786</v>
      </c>
      <c r="K25" s="17">
        <f t="shared" si="4"/>
        <v>11.111111111111111</v>
      </c>
      <c r="L25" s="17">
        <f t="shared" si="4"/>
        <v>11.111111111111111</v>
      </c>
      <c r="M25" s="17">
        <f t="shared" si="4"/>
        <v>66.666666666666671</v>
      </c>
      <c r="N25" s="17">
        <f t="shared" si="4"/>
        <v>22.222222222222221</v>
      </c>
      <c r="O25" s="17">
        <f t="shared" si="4"/>
        <v>0</v>
      </c>
      <c r="P25" s="17">
        <f t="shared" si="4"/>
        <v>88.888888888888886</v>
      </c>
      <c r="Q25" s="17">
        <f t="shared" si="4"/>
        <v>11.111111111111111</v>
      </c>
      <c r="R25" s="17">
        <f t="shared" si="4"/>
        <v>0</v>
      </c>
      <c r="S25" s="17">
        <f t="shared" si="4"/>
        <v>88.888888888888886</v>
      </c>
      <c r="T25" s="17">
        <f t="shared" si="4"/>
        <v>11.111111111111111</v>
      </c>
      <c r="U25" s="17">
        <f t="shared" si="4"/>
        <v>0</v>
      </c>
      <c r="V25" s="17">
        <f t="shared" si="4"/>
        <v>100</v>
      </c>
      <c r="W25" s="17">
        <f t="shared" si="4"/>
        <v>0</v>
      </c>
      <c r="X25" s="17">
        <f t="shared" si="4"/>
        <v>0</v>
      </c>
      <c r="Y25" s="17">
        <f t="shared" si="4"/>
        <v>100</v>
      </c>
      <c r="Z25" s="17">
        <f t="shared" si="4"/>
        <v>0</v>
      </c>
      <c r="AA25" s="17">
        <f t="shared" si="4"/>
        <v>0</v>
      </c>
      <c r="AB25" s="17">
        <f t="shared" si="4"/>
        <v>77.777777777777786</v>
      </c>
      <c r="AC25" s="17">
        <f t="shared" si="4"/>
        <v>22.222222222222221</v>
      </c>
      <c r="AD25" s="17">
        <f t="shared" si="4"/>
        <v>11.111111111111111</v>
      </c>
      <c r="AE25" s="17">
        <f t="shared" si="4"/>
        <v>88.888888888888886</v>
      </c>
      <c r="AF25" s="17">
        <f t="shared" si="4"/>
        <v>0</v>
      </c>
      <c r="AG25" s="17">
        <f t="shared" si="4"/>
        <v>0</v>
      </c>
      <c r="AH25" s="17">
        <f t="shared" si="4"/>
        <v>44.444444444444443</v>
      </c>
      <c r="AI25" s="17">
        <f t="shared" si="4"/>
        <v>55.555555555555557</v>
      </c>
      <c r="AJ25" s="17">
        <f t="shared" si="4"/>
        <v>0</v>
      </c>
      <c r="AK25" s="17">
        <f t="shared" si="4"/>
        <v>77.777777777777786</v>
      </c>
      <c r="AL25" s="17">
        <f t="shared" si="4"/>
        <v>22.222222222222221</v>
      </c>
      <c r="AM25" s="17">
        <f t="shared" si="4"/>
        <v>0</v>
      </c>
      <c r="AN25" s="17">
        <f t="shared" si="4"/>
        <v>100</v>
      </c>
      <c r="AO25" s="17">
        <f t="shared" si="4"/>
        <v>0</v>
      </c>
      <c r="AP25" s="17">
        <f t="shared" si="4"/>
        <v>0</v>
      </c>
      <c r="AQ25" s="17">
        <f t="shared" si="4"/>
        <v>66.666666666666671</v>
      </c>
      <c r="AR25" s="17">
        <f t="shared" si="4"/>
        <v>33.333333333333336</v>
      </c>
      <c r="AS25" s="17">
        <f t="shared" si="4"/>
        <v>0</v>
      </c>
      <c r="AT25" s="17">
        <f t="shared" si="4"/>
        <v>44.444444444444443</v>
      </c>
      <c r="AU25" s="17">
        <f t="shared" si="4"/>
        <v>55.555555555555557</v>
      </c>
      <c r="AV25" s="17">
        <f t="shared" si="4"/>
        <v>0</v>
      </c>
      <c r="AW25" s="17">
        <f t="shared" si="4"/>
        <v>100</v>
      </c>
      <c r="AX25" s="17">
        <f t="shared" si="4"/>
        <v>0</v>
      </c>
      <c r="AY25" s="17">
        <f t="shared" si="4"/>
        <v>0</v>
      </c>
      <c r="AZ25" s="17">
        <f t="shared" si="4"/>
        <v>77.777777777777786</v>
      </c>
      <c r="BA25" s="17">
        <f t="shared" si="4"/>
        <v>22.222222222222221</v>
      </c>
      <c r="BB25" s="17">
        <f t="shared" si="4"/>
        <v>0</v>
      </c>
      <c r="BC25" s="17">
        <f t="shared" si="4"/>
        <v>66.666666666666671</v>
      </c>
      <c r="BD25" s="17">
        <f t="shared" si="4"/>
        <v>33.333333333333336</v>
      </c>
      <c r="BE25" s="17">
        <f t="shared" si="4"/>
        <v>0</v>
      </c>
      <c r="BF25" s="17">
        <f t="shared" si="4"/>
        <v>55.555555555555557</v>
      </c>
      <c r="BG25" s="17">
        <f t="shared" si="4"/>
        <v>44.444444444444443</v>
      </c>
      <c r="BH25" s="17">
        <f t="shared" si="4"/>
        <v>0</v>
      </c>
      <c r="BI25" s="17">
        <f t="shared" si="4"/>
        <v>100</v>
      </c>
      <c r="BJ25" s="17">
        <f t="shared" si="4"/>
        <v>0</v>
      </c>
      <c r="BK25" s="17">
        <f t="shared" si="4"/>
        <v>11.111111111111111</v>
      </c>
      <c r="BL25" s="17">
        <f t="shared" si="4"/>
        <v>88.888888888888886</v>
      </c>
      <c r="BM25" s="17">
        <f t="shared" si="4"/>
        <v>0</v>
      </c>
      <c r="BN25" s="17">
        <f t="shared" si="4"/>
        <v>0</v>
      </c>
      <c r="BO25" s="17">
        <f t="shared" si="4"/>
        <v>77.777777777777786</v>
      </c>
      <c r="BP25" s="17">
        <f t="shared" ref="BP25:DO25" si="5">BP24/9%</f>
        <v>22.222222222222221</v>
      </c>
      <c r="BQ25" s="17">
        <f t="shared" si="5"/>
        <v>0</v>
      </c>
      <c r="BR25" s="17">
        <f t="shared" si="5"/>
        <v>66.666666666666671</v>
      </c>
      <c r="BS25" s="17">
        <f t="shared" si="5"/>
        <v>33.333333333333336</v>
      </c>
      <c r="BT25" s="17">
        <f t="shared" si="5"/>
        <v>0</v>
      </c>
      <c r="BU25" s="17">
        <f t="shared" si="5"/>
        <v>66.666666666666671</v>
      </c>
      <c r="BV25" s="17">
        <f t="shared" si="5"/>
        <v>33.333333333333336</v>
      </c>
      <c r="BW25" s="17">
        <f t="shared" si="5"/>
        <v>0</v>
      </c>
      <c r="BX25" s="17">
        <f t="shared" si="5"/>
        <v>100</v>
      </c>
      <c r="BY25" s="17">
        <f t="shared" si="5"/>
        <v>0</v>
      </c>
      <c r="BZ25" s="17">
        <f t="shared" si="5"/>
        <v>11.111111111111111</v>
      </c>
      <c r="CA25" s="17">
        <f t="shared" si="5"/>
        <v>88.888888888888886</v>
      </c>
      <c r="CB25" s="17">
        <f t="shared" si="5"/>
        <v>0</v>
      </c>
      <c r="CC25" s="17">
        <f t="shared" si="5"/>
        <v>0</v>
      </c>
      <c r="CD25" s="17">
        <f t="shared" si="5"/>
        <v>44.444444444444443</v>
      </c>
      <c r="CE25" s="17">
        <f t="shared" si="5"/>
        <v>55.555555555555557</v>
      </c>
      <c r="CF25" s="17">
        <f t="shared" si="5"/>
        <v>0</v>
      </c>
      <c r="CG25" s="17">
        <f t="shared" si="5"/>
        <v>44.444444444444443</v>
      </c>
      <c r="CH25" s="17">
        <f t="shared" si="5"/>
        <v>55.555555555555557</v>
      </c>
      <c r="CI25" s="17">
        <f t="shared" si="5"/>
        <v>22.222222222222221</v>
      </c>
      <c r="CJ25" s="17">
        <f t="shared" si="5"/>
        <v>55.555555555555557</v>
      </c>
      <c r="CK25" s="17">
        <f t="shared" si="5"/>
        <v>22.222222222222221</v>
      </c>
      <c r="CL25" s="17">
        <f t="shared" si="5"/>
        <v>22.222222222222221</v>
      </c>
      <c r="CM25" s="17">
        <f t="shared" si="5"/>
        <v>33.333333333333336</v>
      </c>
      <c r="CN25" s="17">
        <f t="shared" si="5"/>
        <v>44.444444444444443</v>
      </c>
      <c r="CO25" s="17">
        <f t="shared" si="5"/>
        <v>11.111111111111111</v>
      </c>
      <c r="CP25" s="17">
        <f t="shared" si="5"/>
        <v>55.555555555555557</v>
      </c>
      <c r="CQ25" s="17">
        <f t="shared" si="5"/>
        <v>33.333333333333336</v>
      </c>
      <c r="CR25" s="17">
        <f t="shared" si="5"/>
        <v>0</v>
      </c>
      <c r="CS25" s="17">
        <f t="shared" si="5"/>
        <v>55.555555555555557</v>
      </c>
      <c r="CT25" s="17">
        <f t="shared" si="5"/>
        <v>44.444444444444443</v>
      </c>
      <c r="CU25" s="17">
        <f t="shared" si="5"/>
        <v>0</v>
      </c>
      <c r="CV25" s="17">
        <f t="shared" si="5"/>
        <v>33.333333333333336</v>
      </c>
      <c r="CW25" s="17">
        <f t="shared" si="5"/>
        <v>66.666666666666671</v>
      </c>
      <c r="CX25" s="17">
        <f t="shared" si="5"/>
        <v>0</v>
      </c>
      <c r="CY25" s="17">
        <f t="shared" si="5"/>
        <v>100</v>
      </c>
      <c r="CZ25" s="17">
        <f t="shared" si="5"/>
        <v>0</v>
      </c>
      <c r="DA25" s="17">
        <f t="shared" si="5"/>
        <v>0</v>
      </c>
      <c r="DB25" s="17">
        <f t="shared" si="5"/>
        <v>100</v>
      </c>
      <c r="DC25" s="17">
        <f t="shared" si="5"/>
        <v>0</v>
      </c>
      <c r="DD25" s="17">
        <f t="shared" si="5"/>
        <v>22.222222222222221</v>
      </c>
      <c r="DE25" s="17">
        <f t="shared" si="5"/>
        <v>77.777777777777786</v>
      </c>
      <c r="DF25" s="17">
        <f t="shared" si="5"/>
        <v>0</v>
      </c>
      <c r="DG25" s="17">
        <f t="shared" si="5"/>
        <v>33.333333333333336</v>
      </c>
      <c r="DH25" s="17">
        <f t="shared" si="5"/>
        <v>66.666666666666671</v>
      </c>
      <c r="DI25" s="17">
        <f t="shared" si="5"/>
        <v>0</v>
      </c>
      <c r="DJ25" s="17">
        <f t="shared" si="5"/>
        <v>0</v>
      </c>
      <c r="DK25" s="17">
        <f t="shared" si="5"/>
        <v>55.555555555555557</v>
      </c>
      <c r="DL25" s="17">
        <f t="shared" si="5"/>
        <v>44.444444444444443</v>
      </c>
      <c r="DM25" s="17">
        <f t="shared" si="5"/>
        <v>0</v>
      </c>
      <c r="DN25" s="17">
        <f t="shared" si="5"/>
        <v>66.666666666666671</v>
      </c>
      <c r="DO25" s="17">
        <f t="shared" si="5"/>
        <v>33.333333333333336</v>
      </c>
    </row>
    <row r="26" spans="1:254" x14ac:dyDescent="0.25">
      <c r="B26" s="11"/>
      <c r="C26" s="12"/>
      <c r="T26" s="11"/>
    </row>
    <row r="27" spans="1:254" x14ac:dyDescent="0.25">
      <c r="B27" s="59" t="s">
        <v>617</v>
      </c>
      <c r="C27" s="60"/>
      <c r="D27" s="60"/>
      <c r="E27" s="61"/>
      <c r="F27" s="23"/>
      <c r="G27" s="23"/>
      <c r="T27" s="11"/>
    </row>
    <row r="28" spans="1:254" x14ac:dyDescent="0.25">
      <c r="B28" s="24" t="s">
        <v>618</v>
      </c>
      <c r="C28" s="25" t="s">
        <v>621</v>
      </c>
      <c r="D28" s="33">
        <f>E28/100*9</f>
        <v>0.2857142857142857</v>
      </c>
      <c r="E28" s="26">
        <f>(C25+F25+I25+L25+O25+R25+U25)/7</f>
        <v>3.1746031746031744</v>
      </c>
      <c r="F28" s="27"/>
      <c r="G28" s="27"/>
      <c r="T28" s="11"/>
    </row>
    <row r="29" spans="1:254" x14ac:dyDescent="0.25">
      <c r="B29" s="24" t="s">
        <v>619</v>
      </c>
      <c r="C29" s="28" t="s">
        <v>621</v>
      </c>
      <c r="D29" s="32">
        <f>E29/100*9</f>
        <v>7.2857142857142865</v>
      </c>
      <c r="E29" s="29">
        <f>(D25+G25+J25+M25+P25+S25+V25)/7</f>
        <v>80.952380952380963</v>
      </c>
      <c r="F29" s="27"/>
      <c r="G29" s="27"/>
      <c r="T29" s="11"/>
    </row>
    <row r="30" spans="1:254" x14ac:dyDescent="0.25">
      <c r="B30" s="24" t="s">
        <v>620</v>
      </c>
      <c r="C30" s="28" t="s">
        <v>621</v>
      </c>
      <c r="D30" s="32">
        <f>E30/100*9</f>
        <v>1.4285714285714284</v>
      </c>
      <c r="E30" s="29">
        <f>(E25+H25+K25+N25+Q25+T25+W25)/7</f>
        <v>15.873015873015873</v>
      </c>
      <c r="F30" s="27"/>
      <c r="G30" s="27"/>
      <c r="T30" s="11"/>
    </row>
    <row r="31" spans="1:254" x14ac:dyDescent="0.25">
      <c r="B31" s="24"/>
      <c r="C31" s="28"/>
      <c r="D31" s="31">
        <f>SUM(D28:D30)</f>
        <v>9</v>
      </c>
      <c r="E31" s="31">
        <f>SUM(E28:E30)</f>
        <v>100.00000000000001</v>
      </c>
      <c r="F31" s="27"/>
      <c r="G31" s="27"/>
    </row>
    <row r="32" spans="1:254" ht="15" customHeight="1" x14ac:dyDescent="0.25">
      <c r="B32" s="24"/>
      <c r="D32" s="62" t="s">
        <v>56</v>
      </c>
      <c r="E32" s="63"/>
      <c r="F32" s="65" t="s">
        <v>3</v>
      </c>
      <c r="G32" s="66"/>
    </row>
    <row r="33" spans="2:7" ht="15" customHeight="1" x14ac:dyDescent="0.25">
      <c r="B33" s="24" t="s">
        <v>618</v>
      </c>
      <c r="C33" s="28" t="s">
        <v>622</v>
      </c>
      <c r="D33" s="32">
        <f>E33/100*9</f>
        <v>0.14285714285714285</v>
      </c>
      <c r="E33" s="29">
        <f>(X25+AA25+AD25+AG25+AJ25+AM25+AP25)/7</f>
        <v>1.5873015873015872</v>
      </c>
      <c r="F33" s="32">
        <f>G33/100*9</f>
        <v>0</v>
      </c>
      <c r="G33" s="29">
        <f>(AS25+AV25+AY25+BB25+BE25)/5</f>
        <v>0</v>
      </c>
    </row>
    <row r="34" spans="2:7" x14ac:dyDescent="0.25">
      <c r="B34" s="24" t="s">
        <v>619</v>
      </c>
      <c r="C34" s="28" t="s">
        <v>622</v>
      </c>
      <c r="D34" s="32">
        <f>E34/100*9</f>
        <v>7.1428571428571432</v>
      </c>
      <c r="E34" s="29">
        <f>(Y25+AB25+AE25+AH25+AK25+AN25+AQ25)/7</f>
        <v>79.365079365079367</v>
      </c>
      <c r="F34" s="32">
        <f>G34/100*9</f>
        <v>6.2</v>
      </c>
      <c r="G34" s="29">
        <f>(AT25+AW25+AZ25+BC25+BF25)/5</f>
        <v>68.888888888888886</v>
      </c>
    </row>
    <row r="35" spans="2:7" x14ac:dyDescent="0.25">
      <c r="B35" s="24" t="s">
        <v>620</v>
      </c>
      <c r="C35" s="28" t="s">
        <v>622</v>
      </c>
      <c r="D35" s="32">
        <f>E35/100*9</f>
        <v>1.7142857142857142</v>
      </c>
      <c r="E35" s="29">
        <f>(Z25+AC25+AF25+AI25+AL25+AO25+AR25)/7</f>
        <v>19.047619047619047</v>
      </c>
      <c r="F35" s="32">
        <f>G35/100*9</f>
        <v>2.7999999999999994</v>
      </c>
      <c r="G35" s="29">
        <f>(AU25+AX25+BA25+BD25+BG25)/5</f>
        <v>31.111111111111107</v>
      </c>
    </row>
    <row r="36" spans="2:7" x14ac:dyDescent="0.25">
      <c r="B36" s="24"/>
      <c r="C36" s="28"/>
      <c r="D36" s="31">
        <f>SUM(D33:D35)</f>
        <v>9</v>
      </c>
      <c r="E36" s="31">
        <f>SUM(E33:E35)</f>
        <v>100</v>
      </c>
      <c r="F36" s="31">
        <f>SUM(F33:F35)</f>
        <v>9</v>
      </c>
      <c r="G36" s="31">
        <f>SUM(G33:G35)</f>
        <v>100</v>
      </c>
    </row>
    <row r="37" spans="2:7" x14ac:dyDescent="0.25">
      <c r="B37" s="24" t="s">
        <v>618</v>
      </c>
      <c r="C37" s="28" t="s">
        <v>623</v>
      </c>
      <c r="D37" s="20">
        <f>E37/100*9</f>
        <v>0.2</v>
      </c>
      <c r="E37" s="29">
        <f>(BH25+BK25+BN25+BQ25+BT25)/5</f>
        <v>2.2222222222222223</v>
      </c>
      <c r="F37" s="27"/>
      <c r="G37" s="27"/>
    </row>
    <row r="38" spans="2:7" x14ac:dyDescent="0.25">
      <c r="B38" s="24" t="s">
        <v>619</v>
      </c>
      <c r="C38" s="28" t="s">
        <v>623</v>
      </c>
      <c r="D38" s="20">
        <f>E38/100*9</f>
        <v>7.2000000000000011</v>
      </c>
      <c r="E38" s="29">
        <f>(BI25+BL25+BO25+BR25+BU25)/5</f>
        <v>80.000000000000014</v>
      </c>
      <c r="F38" s="27"/>
      <c r="G38" s="27"/>
    </row>
    <row r="39" spans="2:7" x14ac:dyDescent="0.25">
      <c r="B39" s="24" t="s">
        <v>620</v>
      </c>
      <c r="C39" s="28" t="s">
        <v>623</v>
      </c>
      <c r="D39" s="20">
        <f>E39/100*9</f>
        <v>1.6</v>
      </c>
      <c r="E39" s="29">
        <f>(BJ25+BM25+BP25+BS25+BV25)/5</f>
        <v>17.777777777777779</v>
      </c>
      <c r="F39" s="27"/>
      <c r="G39" s="27"/>
    </row>
    <row r="40" spans="2:7" x14ac:dyDescent="0.25">
      <c r="B40" s="24"/>
      <c r="C40" s="28"/>
      <c r="D40" s="30">
        <f>SUM(D37:D39)</f>
        <v>9.0000000000000018</v>
      </c>
      <c r="E40" s="31">
        <f>SUM(E37:E39)</f>
        <v>100.00000000000003</v>
      </c>
      <c r="F40" s="27"/>
      <c r="G40" s="27"/>
    </row>
    <row r="41" spans="2:7" x14ac:dyDescent="0.25">
      <c r="B41" s="24"/>
      <c r="C41" s="28"/>
      <c r="D41" s="62" t="s">
        <v>116</v>
      </c>
      <c r="E41" s="63"/>
      <c r="F41" s="67" t="s">
        <v>117</v>
      </c>
      <c r="G41" s="68"/>
    </row>
    <row r="42" spans="2:7" x14ac:dyDescent="0.25">
      <c r="B42" s="24" t="s">
        <v>618</v>
      </c>
      <c r="C42" s="28" t="s">
        <v>624</v>
      </c>
      <c r="D42" s="20">
        <f>E42/100*9</f>
        <v>0.25</v>
      </c>
      <c r="E42" s="29">
        <f>(BW25+BZ25+CC25+CF25)/4</f>
        <v>2.7777777777777777</v>
      </c>
      <c r="F42" s="20">
        <f>G42/100*9</f>
        <v>0.83333333333333337</v>
      </c>
      <c r="G42" s="29">
        <f>(CI25+CL25+CO25+CR25+CU25+CX25)/6</f>
        <v>9.2592592592592595</v>
      </c>
    </row>
    <row r="43" spans="2:7" x14ac:dyDescent="0.25">
      <c r="B43" s="24" t="s">
        <v>619</v>
      </c>
      <c r="C43" s="28" t="s">
        <v>624</v>
      </c>
      <c r="D43" s="20">
        <f>E43/100*9</f>
        <v>6.25</v>
      </c>
      <c r="E43" s="29">
        <f>(BX25+CA25+CD25+CG25)/4</f>
        <v>69.444444444444443</v>
      </c>
      <c r="F43" s="20">
        <f>G43/100*9</f>
        <v>5.0000000000000009</v>
      </c>
      <c r="G43" s="29">
        <f>(CJ25+CM25+CP25+CS25+CV25+CY25)/6</f>
        <v>55.555555555555564</v>
      </c>
    </row>
    <row r="44" spans="2:7" x14ac:dyDescent="0.25">
      <c r="B44" s="24" t="s">
        <v>620</v>
      </c>
      <c r="C44" s="28" t="s">
        <v>624</v>
      </c>
      <c r="D44" s="20">
        <f>E44/100*9</f>
        <v>2.5</v>
      </c>
      <c r="E44" s="29">
        <f>(BY25+CB25+CE25+CH25)/4</f>
        <v>27.777777777777779</v>
      </c>
      <c r="F44" s="20">
        <f>G44/100*9</f>
        <v>3.1666666666666674</v>
      </c>
      <c r="G44" s="29">
        <f>(CK25+CN25+CQ25+CT25+CW25+CZ25)/6</f>
        <v>35.18518518518519</v>
      </c>
    </row>
    <row r="45" spans="2:7" x14ac:dyDescent="0.25">
      <c r="B45" s="24"/>
      <c r="C45" s="28"/>
      <c r="D45" s="30">
        <f>SUM(D42:D44)</f>
        <v>9</v>
      </c>
      <c r="E45" s="30">
        <f>SUM(E42:E44)</f>
        <v>100</v>
      </c>
      <c r="F45" s="30">
        <f>SUM(F42:F44)</f>
        <v>9.0000000000000018</v>
      </c>
      <c r="G45" s="30">
        <f>SUM(G42:G44)</f>
        <v>100.00000000000001</v>
      </c>
    </row>
    <row r="46" spans="2:7" x14ac:dyDescent="0.25">
      <c r="B46" s="24" t="s">
        <v>618</v>
      </c>
      <c r="C46" s="28" t="s">
        <v>625</v>
      </c>
      <c r="D46" s="20">
        <f>E46/100*9</f>
        <v>1</v>
      </c>
      <c r="E46" s="29">
        <f>(DA25+DD25+DG25+DJ25+DM25)/5</f>
        <v>11.111111111111111</v>
      </c>
      <c r="F46" s="27"/>
      <c r="G46" s="27"/>
    </row>
    <row r="47" spans="2:7" x14ac:dyDescent="0.25">
      <c r="B47" s="24" t="s">
        <v>619</v>
      </c>
      <c r="C47" s="28" t="s">
        <v>625</v>
      </c>
      <c r="D47" s="20">
        <f>E47/100*9</f>
        <v>6.6000000000000005</v>
      </c>
      <c r="E47" s="29">
        <f>(DB25+DE25+DH25+DK25+DN25)/5</f>
        <v>73.333333333333343</v>
      </c>
      <c r="F47" s="27"/>
      <c r="G47" s="27"/>
    </row>
    <row r="48" spans="2:7" x14ac:dyDescent="0.25">
      <c r="B48" s="24" t="s">
        <v>620</v>
      </c>
      <c r="C48" s="28" t="s">
        <v>625</v>
      </c>
      <c r="D48" s="20">
        <f>E48/100*9</f>
        <v>1.3999999999999997</v>
      </c>
      <c r="E48" s="29">
        <f>(DC25+DF25+DI25+DL25+DO25)/5</f>
        <v>15.555555555555554</v>
      </c>
      <c r="F48" s="27"/>
      <c r="G48" s="27"/>
    </row>
    <row r="49" spans="2:7" x14ac:dyDescent="0.25">
      <c r="B49" s="24"/>
      <c r="C49" s="28"/>
      <c r="D49" s="30">
        <f>SUM(D46:D48)</f>
        <v>9</v>
      </c>
      <c r="E49" s="30">
        <f>SUM(E46:E48)</f>
        <v>100.00000000000001</v>
      </c>
      <c r="F49" s="27"/>
      <c r="G49" s="27"/>
    </row>
  </sheetData>
  <mergeCells count="116">
    <mergeCell ref="D32:E3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24:B24"/>
    <mergeCell ref="A25:B25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27:E27"/>
    <mergeCell ref="D41:E41"/>
    <mergeCell ref="DM2:DN2"/>
    <mergeCell ref="F32:G32"/>
    <mergeCell ref="F41:G4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39" workbookViewId="0">
      <selection activeCell="K61" sqref="K6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1043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7"/>
      <c r="P2" s="7"/>
      <c r="Q2" s="7"/>
      <c r="R2" s="7"/>
      <c r="S2" s="7"/>
      <c r="T2" s="7"/>
      <c r="U2" s="7"/>
      <c r="V2" s="7"/>
      <c r="DP2" s="64" t="s">
        <v>982</v>
      </c>
      <c r="DQ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82" t="s">
        <v>88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115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4" t="s">
        <v>138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 x14ac:dyDescent="0.25">
      <c r="A6" s="80"/>
      <c r="B6" s="80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0" t="s">
        <v>174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186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117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0"/>
      <c r="B11" s="80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0"/>
      <c r="B12" s="80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80"/>
      <c r="B13" s="80"/>
      <c r="C13" s="79" t="s">
        <v>705</v>
      </c>
      <c r="D13" s="79"/>
      <c r="E13" s="79"/>
      <c r="F13" s="79" t="s">
        <v>709</v>
      </c>
      <c r="G13" s="79"/>
      <c r="H13" s="79"/>
      <c r="I13" s="79" t="s">
        <v>710</v>
      </c>
      <c r="J13" s="79"/>
      <c r="K13" s="79"/>
      <c r="L13" s="79" t="s">
        <v>711</v>
      </c>
      <c r="M13" s="79"/>
      <c r="N13" s="79"/>
      <c r="O13" s="79" t="s">
        <v>202</v>
      </c>
      <c r="P13" s="79"/>
      <c r="Q13" s="79"/>
      <c r="R13" s="79" t="s">
        <v>204</v>
      </c>
      <c r="S13" s="79"/>
      <c r="T13" s="79"/>
      <c r="U13" s="79" t="s">
        <v>713</v>
      </c>
      <c r="V13" s="79"/>
      <c r="W13" s="79"/>
      <c r="X13" s="79" t="s">
        <v>714</v>
      </c>
      <c r="Y13" s="79"/>
      <c r="Z13" s="79"/>
      <c r="AA13" s="79" t="s">
        <v>715</v>
      </c>
      <c r="AB13" s="79"/>
      <c r="AC13" s="79"/>
      <c r="AD13" s="79" t="s">
        <v>717</v>
      </c>
      <c r="AE13" s="79"/>
      <c r="AF13" s="79"/>
      <c r="AG13" s="79" t="s">
        <v>719</v>
      </c>
      <c r="AH13" s="79"/>
      <c r="AI13" s="79"/>
      <c r="AJ13" s="79" t="s">
        <v>971</v>
      </c>
      <c r="AK13" s="79"/>
      <c r="AL13" s="79"/>
      <c r="AM13" s="79" t="s">
        <v>724</v>
      </c>
      <c r="AN13" s="79"/>
      <c r="AO13" s="79"/>
      <c r="AP13" s="79" t="s">
        <v>725</v>
      </c>
      <c r="AQ13" s="79"/>
      <c r="AR13" s="79"/>
      <c r="AS13" s="79" t="s">
        <v>726</v>
      </c>
      <c r="AT13" s="79"/>
      <c r="AU13" s="79"/>
      <c r="AV13" s="79" t="s">
        <v>727</v>
      </c>
      <c r="AW13" s="79"/>
      <c r="AX13" s="79"/>
      <c r="AY13" s="79" t="s">
        <v>729</v>
      </c>
      <c r="AZ13" s="79"/>
      <c r="BA13" s="79"/>
      <c r="BB13" s="79" t="s">
        <v>730</v>
      </c>
      <c r="BC13" s="79"/>
      <c r="BD13" s="79"/>
      <c r="BE13" s="79" t="s">
        <v>731</v>
      </c>
      <c r="BF13" s="79"/>
      <c r="BG13" s="79"/>
      <c r="BH13" s="79" t="s">
        <v>732</v>
      </c>
      <c r="BI13" s="79"/>
      <c r="BJ13" s="79"/>
      <c r="BK13" s="79" t="s">
        <v>733</v>
      </c>
      <c r="BL13" s="79"/>
      <c r="BM13" s="79"/>
      <c r="BN13" s="79" t="s">
        <v>735</v>
      </c>
      <c r="BO13" s="79"/>
      <c r="BP13" s="79"/>
      <c r="BQ13" s="79" t="s">
        <v>736</v>
      </c>
      <c r="BR13" s="79"/>
      <c r="BS13" s="79"/>
      <c r="BT13" s="79" t="s">
        <v>738</v>
      </c>
      <c r="BU13" s="79"/>
      <c r="BV13" s="79"/>
      <c r="BW13" s="79" t="s">
        <v>740</v>
      </c>
      <c r="BX13" s="79"/>
      <c r="BY13" s="79"/>
      <c r="BZ13" s="79" t="s">
        <v>741</v>
      </c>
      <c r="CA13" s="79"/>
      <c r="CB13" s="79"/>
      <c r="CC13" s="79" t="s">
        <v>745</v>
      </c>
      <c r="CD13" s="79"/>
      <c r="CE13" s="79"/>
      <c r="CF13" s="79" t="s">
        <v>748</v>
      </c>
      <c r="CG13" s="79"/>
      <c r="CH13" s="79"/>
      <c r="CI13" s="79" t="s">
        <v>749</v>
      </c>
      <c r="CJ13" s="79"/>
      <c r="CK13" s="79"/>
      <c r="CL13" s="79" t="s">
        <v>750</v>
      </c>
      <c r="CM13" s="79"/>
      <c r="CN13" s="79"/>
      <c r="CO13" s="79" t="s">
        <v>751</v>
      </c>
      <c r="CP13" s="79"/>
      <c r="CQ13" s="79"/>
      <c r="CR13" s="79" t="s">
        <v>753</v>
      </c>
      <c r="CS13" s="79"/>
      <c r="CT13" s="79"/>
      <c r="CU13" s="79" t="s">
        <v>754</v>
      </c>
      <c r="CV13" s="79"/>
      <c r="CW13" s="79"/>
      <c r="CX13" s="79" t="s">
        <v>755</v>
      </c>
      <c r="CY13" s="79"/>
      <c r="CZ13" s="79"/>
      <c r="DA13" s="79" t="s">
        <v>756</v>
      </c>
      <c r="DB13" s="79"/>
      <c r="DC13" s="79"/>
      <c r="DD13" s="79" t="s">
        <v>757</v>
      </c>
      <c r="DE13" s="79"/>
      <c r="DF13" s="79"/>
      <c r="DG13" s="79" t="s">
        <v>758</v>
      </c>
      <c r="DH13" s="79"/>
      <c r="DI13" s="79"/>
      <c r="DJ13" s="79" t="s">
        <v>760</v>
      </c>
      <c r="DK13" s="79"/>
      <c r="DL13" s="79"/>
      <c r="DM13" s="79" t="s">
        <v>761</v>
      </c>
      <c r="DN13" s="79"/>
      <c r="DO13" s="79"/>
      <c r="DP13" s="79" t="s">
        <v>762</v>
      </c>
      <c r="DQ13" s="79"/>
      <c r="DR13" s="79"/>
    </row>
    <row r="14" spans="1:254" ht="83.25" customHeight="1" x14ac:dyDescent="0.25">
      <c r="A14" s="80"/>
      <c r="B14" s="80"/>
      <c r="C14" s="50" t="s">
        <v>706</v>
      </c>
      <c r="D14" s="50" t="s">
        <v>707</v>
      </c>
      <c r="E14" s="50" t="s">
        <v>708</v>
      </c>
      <c r="F14" s="50" t="s">
        <v>41</v>
      </c>
      <c r="G14" s="50" t="s">
        <v>103</v>
      </c>
      <c r="H14" s="50" t="s">
        <v>192</v>
      </c>
      <c r="I14" s="50" t="s">
        <v>195</v>
      </c>
      <c r="J14" s="50" t="s">
        <v>196</v>
      </c>
      <c r="K14" s="50" t="s">
        <v>197</v>
      </c>
      <c r="L14" s="50" t="s">
        <v>199</v>
      </c>
      <c r="M14" s="50" t="s">
        <v>200</v>
      </c>
      <c r="N14" s="50" t="s">
        <v>201</v>
      </c>
      <c r="O14" s="50" t="s">
        <v>203</v>
      </c>
      <c r="P14" s="50" t="s">
        <v>74</v>
      </c>
      <c r="Q14" s="50" t="s">
        <v>75</v>
      </c>
      <c r="R14" s="50" t="s">
        <v>84</v>
      </c>
      <c r="S14" s="50" t="s">
        <v>71</v>
      </c>
      <c r="T14" s="50" t="s">
        <v>712</v>
      </c>
      <c r="U14" s="50" t="s">
        <v>206</v>
      </c>
      <c r="V14" s="50" t="s">
        <v>71</v>
      </c>
      <c r="W14" s="50" t="s">
        <v>86</v>
      </c>
      <c r="X14" s="50" t="s">
        <v>69</v>
      </c>
      <c r="Y14" s="50" t="s">
        <v>212</v>
      </c>
      <c r="Z14" s="50" t="s">
        <v>213</v>
      </c>
      <c r="AA14" s="50" t="s">
        <v>134</v>
      </c>
      <c r="AB14" s="50" t="s">
        <v>716</v>
      </c>
      <c r="AC14" s="50" t="s">
        <v>712</v>
      </c>
      <c r="AD14" s="50" t="s">
        <v>217</v>
      </c>
      <c r="AE14" s="50" t="s">
        <v>425</v>
      </c>
      <c r="AF14" s="50" t="s">
        <v>718</v>
      </c>
      <c r="AG14" s="50" t="s">
        <v>720</v>
      </c>
      <c r="AH14" s="50" t="s">
        <v>721</v>
      </c>
      <c r="AI14" s="50" t="s">
        <v>722</v>
      </c>
      <c r="AJ14" s="50" t="s">
        <v>215</v>
      </c>
      <c r="AK14" s="50" t="s">
        <v>723</v>
      </c>
      <c r="AL14" s="50" t="s">
        <v>65</v>
      </c>
      <c r="AM14" s="50" t="s">
        <v>214</v>
      </c>
      <c r="AN14" s="50" t="s">
        <v>103</v>
      </c>
      <c r="AO14" s="50" t="s">
        <v>218</v>
      </c>
      <c r="AP14" s="50" t="s">
        <v>222</v>
      </c>
      <c r="AQ14" s="50" t="s">
        <v>223</v>
      </c>
      <c r="AR14" s="50" t="s">
        <v>101</v>
      </c>
      <c r="AS14" s="50" t="s">
        <v>219</v>
      </c>
      <c r="AT14" s="50" t="s">
        <v>220</v>
      </c>
      <c r="AU14" s="50" t="s">
        <v>221</v>
      </c>
      <c r="AV14" s="50" t="s">
        <v>225</v>
      </c>
      <c r="AW14" s="50" t="s">
        <v>728</v>
      </c>
      <c r="AX14" s="50" t="s">
        <v>226</v>
      </c>
      <c r="AY14" s="50" t="s">
        <v>227</v>
      </c>
      <c r="AZ14" s="50" t="s">
        <v>228</v>
      </c>
      <c r="BA14" s="50" t="s">
        <v>229</v>
      </c>
      <c r="BB14" s="50" t="s">
        <v>230</v>
      </c>
      <c r="BC14" s="50" t="s">
        <v>71</v>
      </c>
      <c r="BD14" s="50" t="s">
        <v>231</v>
      </c>
      <c r="BE14" s="50" t="s">
        <v>232</v>
      </c>
      <c r="BF14" s="50" t="s">
        <v>646</v>
      </c>
      <c r="BG14" s="50" t="s">
        <v>233</v>
      </c>
      <c r="BH14" s="50" t="s">
        <v>16</v>
      </c>
      <c r="BI14" s="50" t="s">
        <v>235</v>
      </c>
      <c r="BJ14" s="50" t="s">
        <v>147</v>
      </c>
      <c r="BK14" s="50" t="s">
        <v>236</v>
      </c>
      <c r="BL14" s="50" t="s">
        <v>734</v>
      </c>
      <c r="BM14" s="50" t="s">
        <v>237</v>
      </c>
      <c r="BN14" s="50" t="s">
        <v>97</v>
      </c>
      <c r="BO14" s="50" t="s">
        <v>17</v>
      </c>
      <c r="BP14" s="50" t="s">
        <v>18</v>
      </c>
      <c r="BQ14" s="50" t="s">
        <v>737</v>
      </c>
      <c r="BR14" s="50" t="s">
        <v>646</v>
      </c>
      <c r="BS14" s="50" t="s">
        <v>218</v>
      </c>
      <c r="BT14" s="50" t="s">
        <v>739</v>
      </c>
      <c r="BU14" s="50" t="s">
        <v>238</v>
      </c>
      <c r="BV14" s="50" t="s">
        <v>239</v>
      </c>
      <c r="BW14" s="50" t="s">
        <v>148</v>
      </c>
      <c r="BX14" s="50" t="s">
        <v>234</v>
      </c>
      <c r="BY14" s="50" t="s">
        <v>209</v>
      </c>
      <c r="BZ14" s="50" t="s">
        <v>742</v>
      </c>
      <c r="CA14" s="50" t="s">
        <v>743</v>
      </c>
      <c r="CB14" s="50" t="s">
        <v>744</v>
      </c>
      <c r="CC14" s="50" t="s">
        <v>746</v>
      </c>
      <c r="CD14" s="50" t="s">
        <v>747</v>
      </c>
      <c r="CE14" s="50" t="s">
        <v>240</v>
      </c>
      <c r="CF14" s="50" t="s">
        <v>241</v>
      </c>
      <c r="CG14" s="50" t="s">
        <v>242</v>
      </c>
      <c r="CH14" s="50" t="s">
        <v>96</v>
      </c>
      <c r="CI14" s="50" t="s">
        <v>245</v>
      </c>
      <c r="CJ14" s="50" t="s">
        <v>246</v>
      </c>
      <c r="CK14" s="50" t="s">
        <v>125</v>
      </c>
      <c r="CL14" s="50" t="s">
        <v>247</v>
      </c>
      <c r="CM14" s="50" t="s">
        <v>248</v>
      </c>
      <c r="CN14" s="50" t="s">
        <v>249</v>
      </c>
      <c r="CO14" s="50" t="s">
        <v>250</v>
      </c>
      <c r="CP14" s="50" t="s">
        <v>251</v>
      </c>
      <c r="CQ14" s="50" t="s">
        <v>752</v>
      </c>
      <c r="CR14" s="50" t="s">
        <v>252</v>
      </c>
      <c r="CS14" s="50" t="s">
        <v>253</v>
      </c>
      <c r="CT14" s="50" t="s">
        <v>254</v>
      </c>
      <c r="CU14" s="50" t="s">
        <v>257</v>
      </c>
      <c r="CV14" s="50" t="s">
        <v>258</v>
      </c>
      <c r="CW14" s="50" t="s">
        <v>259</v>
      </c>
      <c r="CX14" s="50" t="s">
        <v>261</v>
      </c>
      <c r="CY14" s="50" t="s">
        <v>262</v>
      </c>
      <c r="CZ14" s="50" t="s">
        <v>263</v>
      </c>
      <c r="DA14" s="50" t="s">
        <v>264</v>
      </c>
      <c r="DB14" s="50" t="s">
        <v>64</v>
      </c>
      <c r="DC14" s="50" t="s">
        <v>265</v>
      </c>
      <c r="DD14" s="50" t="s">
        <v>260</v>
      </c>
      <c r="DE14" s="50" t="s">
        <v>224</v>
      </c>
      <c r="DF14" s="50" t="s">
        <v>104</v>
      </c>
      <c r="DG14" s="50" t="s">
        <v>759</v>
      </c>
      <c r="DH14" s="50" t="s">
        <v>972</v>
      </c>
      <c r="DI14" s="50" t="s">
        <v>973</v>
      </c>
      <c r="DJ14" s="50" t="s">
        <v>266</v>
      </c>
      <c r="DK14" s="50" t="s">
        <v>267</v>
      </c>
      <c r="DL14" s="50" t="s">
        <v>268</v>
      </c>
      <c r="DM14" s="50" t="s">
        <v>269</v>
      </c>
      <c r="DN14" s="50" t="s">
        <v>270</v>
      </c>
      <c r="DO14" s="50" t="s">
        <v>271</v>
      </c>
      <c r="DP14" s="50" t="s">
        <v>274</v>
      </c>
      <c r="DQ14" s="50" t="s">
        <v>275</v>
      </c>
      <c r="DR14" s="50" t="s">
        <v>151</v>
      </c>
    </row>
    <row r="15" spans="1:254" ht="15.75" x14ac:dyDescent="0.25">
      <c r="A15" s="16">
        <v>1</v>
      </c>
      <c r="B15" s="58" t="s">
        <v>1024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58" t="s">
        <v>1025</v>
      </c>
      <c r="C16" s="55"/>
      <c r="D16" s="55">
        <v>1</v>
      </c>
      <c r="E16" s="55"/>
      <c r="F16" s="55"/>
      <c r="G16" s="55">
        <v>1</v>
      </c>
      <c r="H16" s="55"/>
      <c r="I16" s="55"/>
      <c r="J16" s="55">
        <v>1</v>
      </c>
      <c r="K16" s="55"/>
      <c r="L16" s="55"/>
      <c r="M16" s="55">
        <v>1</v>
      </c>
      <c r="N16" s="55"/>
      <c r="O16" s="55"/>
      <c r="P16" s="55">
        <v>1</v>
      </c>
      <c r="Q16" s="55"/>
      <c r="R16" s="55"/>
      <c r="S16" s="55">
        <v>1</v>
      </c>
      <c r="T16" s="55"/>
      <c r="U16" s="55"/>
      <c r="V16" s="55">
        <v>1</v>
      </c>
      <c r="W16" s="55"/>
      <c r="X16" s="55"/>
      <c r="Y16" s="55">
        <v>1</v>
      </c>
      <c r="Z16" s="55"/>
      <c r="AA16" s="55"/>
      <c r="AB16" s="55">
        <v>1</v>
      </c>
      <c r="AC16" s="55"/>
      <c r="AD16" s="55"/>
      <c r="AE16" s="55">
        <v>1</v>
      </c>
      <c r="AF16" s="55"/>
      <c r="AG16" s="55"/>
      <c r="AH16" s="55">
        <v>1</v>
      </c>
      <c r="AI16" s="55"/>
      <c r="AJ16" s="55"/>
      <c r="AK16" s="55">
        <v>1</v>
      </c>
      <c r="AL16" s="55"/>
      <c r="AM16" s="55"/>
      <c r="AN16" s="55">
        <v>1</v>
      </c>
      <c r="AO16" s="55"/>
      <c r="AP16" s="55"/>
      <c r="AQ16" s="55">
        <v>1</v>
      </c>
      <c r="AR16" s="55"/>
      <c r="AS16" s="55"/>
      <c r="AT16" s="55">
        <v>1</v>
      </c>
      <c r="AU16" s="55"/>
      <c r="AV16" s="55"/>
      <c r="AW16" s="55">
        <v>1</v>
      </c>
      <c r="AX16" s="55"/>
      <c r="AY16" s="55"/>
      <c r="AZ16" s="55">
        <v>1</v>
      </c>
      <c r="BA16" s="55"/>
      <c r="BB16" s="55"/>
      <c r="BC16" s="55">
        <v>1</v>
      </c>
      <c r="BD16" s="55"/>
      <c r="BE16" s="55"/>
      <c r="BF16" s="55">
        <v>1</v>
      </c>
      <c r="BG16" s="55"/>
      <c r="BH16" s="55"/>
      <c r="BI16" s="55">
        <v>1</v>
      </c>
      <c r="BJ16" s="55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58" t="s">
        <v>1026</v>
      </c>
      <c r="C17" s="55">
        <v>1</v>
      </c>
      <c r="D17" s="55"/>
      <c r="E17" s="55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>
        <v>1</v>
      </c>
      <c r="AB17" s="55"/>
      <c r="AC17" s="55"/>
      <c r="AD17" s="55">
        <v>1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55">
        <v>1</v>
      </c>
      <c r="AN17" s="55"/>
      <c r="AO17" s="55"/>
      <c r="AP17" s="55">
        <v>1</v>
      </c>
      <c r="AQ17" s="55"/>
      <c r="AR17" s="55"/>
      <c r="AS17" s="55">
        <v>1</v>
      </c>
      <c r="AT17" s="55"/>
      <c r="AU17" s="55"/>
      <c r="AV17" s="55">
        <v>1</v>
      </c>
      <c r="AW17" s="55"/>
      <c r="AX17" s="55"/>
      <c r="AY17" s="55">
        <v>1</v>
      </c>
      <c r="AZ17" s="55"/>
      <c r="BA17" s="55"/>
      <c r="BB17" s="55">
        <v>1</v>
      </c>
      <c r="BC17" s="55"/>
      <c r="BD17" s="55"/>
      <c r="BE17" s="55">
        <v>1</v>
      </c>
      <c r="BF17" s="55"/>
      <c r="BG17" s="55"/>
      <c r="BH17" s="55">
        <v>1</v>
      </c>
      <c r="BI17" s="55"/>
      <c r="BJ17" s="55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58" t="s">
        <v>1027</v>
      </c>
      <c r="C18" s="55"/>
      <c r="D18" s="55">
        <v>1</v>
      </c>
      <c r="E18" s="55"/>
      <c r="F18" s="55"/>
      <c r="G18" s="55">
        <v>1</v>
      </c>
      <c r="H18" s="55"/>
      <c r="I18" s="55"/>
      <c r="J18" s="55">
        <v>1</v>
      </c>
      <c r="K18" s="55"/>
      <c r="L18" s="55"/>
      <c r="M18" s="55">
        <v>1</v>
      </c>
      <c r="N18" s="55"/>
      <c r="O18" s="55"/>
      <c r="P18" s="55">
        <v>1</v>
      </c>
      <c r="Q18" s="55"/>
      <c r="R18" s="55"/>
      <c r="S18" s="55">
        <v>1</v>
      </c>
      <c r="T18" s="55"/>
      <c r="U18" s="55"/>
      <c r="V18" s="55">
        <v>1</v>
      </c>
      <c r="W18" s="55"/>
      <c r="X18" s="55"/>
      <c r="Y18" s="55">
        <v>1</v>
      </c>
      <c r="Z18" s="55"/>
      <c r="AA18" s="55"/>
      <c r="AB18" s="55">
        <v>1</v>
      </c>
      <c r="AC18" s="55"/>
      <c r="AD18" s="55"/>
      <c r="AE18" s="55">
        <v>1</v>
      </c>
      <c r="AF18" s="55"/>
      <c r="AG18" s="55"/>
      <c r="AH18" s="55">
        <v>1</v>
      </c>
      <c r="AI18" s="55"/>
      <c r="AJ18" s="55"/>
      <c r="AK18" s="55">
        <v>1</v>
      </c>
      <c r="AL18" s="55"/>
      <c r="AM18" s="55"/>
      <c r="AN18" s="55">
        <v>1</v>
      </c>
      <c r="AO18" s="55"/>
      <c r="AP18" s="55"/>
      <c r="AQ18" s="55">
        <v>1</v>
      </c>
      <c r="AR18" s="55"/>
      <c r="AS18" s="55"/>
      <c r="AT18" s="55">
        <v>1</v>
      </c>
      <c r="AU18" s="55"/>
      <c r="AV18" s="55"/>
      <c r="AW18" s="55">
        <v>1</v>
      </c>
      <c r="AX18" s="55"/>
      <c r="AY18" s="55"/>
      <c r="AZ18" s="55">
        <v>1</v>
      </c>
      <c r="BA18" s="55"/>
      <c r="BB18" s="55"/>
      <c r="BC18" s="55">
        <v>1</v>
      </c>
      <c r="BD18" s="55"/>
      <c r="BE18" s="55"/>
      <c r="BF18" s="55">
        <v>1</v>
      </c>
      <c r="BG18" s="55"/>
      <c r="BH18" s="55"/>
      <c r="BI18" s="55">
        <v>1</v>
      </c>
      <c r="BJ18" s="55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58" t="s">
        <v>1028</v>
      </c>
      <c r="C19" s="55">
        <v>1</v>
      </c>
      <c r="D19" s="55"/>
      <c r="E19" s="55"/>
      <c r="F19" s="55">
        <v>1</v>
      </c>
      <c r="G19" s="55"/>
      <c r="H19" s="55"/>
      <c r="I19" s="55">
        <v>1</v>
      </c>
      <c r="J19" s="55"/>
      <c r="K19" s="55"/>
      <c r="L19" s="55">
        <v>1</v>
      </c>
      <c r="M19" s="55"/>
      <c r="N19" s="55"/>
      <c r="O19" s="55">
        <v>1</v>
      </c>
      <c r="P19" s="55"/>
      <c r="Q19" s="55"/>
      <c r="R19" s="55">
        <v>1</v>
      </c>
      <c r="S19" s="55"/>
      <c r="T19" s="55"/>
      <c r="U19" s="55">
        <v>1</v>
      </c>
      <c r="V19" s="55"/>
      <c r="W19" s="55"/>
      <c r="X19" s="55">
        <v>1</v>
      </c>
      <c r="Y19" s="55"/>
      <c r="Z19" s="55"/>
      <c r="AA19" s="55">
        <v>1</v>
      </c>
      <c r="AB19" s="55"/>
      <c r="AC19" s="55"/>
      <c r="AD19" s="55">
        <v>1</v>
      </c>
      <c r="AE19" s="55"/>
      <c r="AF19" s="55"/>
      <c r="AG19" s="55">
        <v>1</v>
      </c>
      <c r="AH19" s="55"/>
      <c r="AI19" s="55"/>
      <c r="AJ19" s="55">
        <v>1</v>
      </c>
      <c r="AK19" s="55"/>
      <c r="AL19" s="55"/>
      <c r="AM19" s="55">
        <v>1</v>
      </c>
      <c r="AN19" s="55"/>
      <c r="AO19" s="55"/>
      <c r="AP19" s="55">
        <v>1</v>
      </c>
      <c r="AQ19" s="55"/>
      <c r="AR19" s="55"/>
      <c r="AS19" s="55">
        <v>1</v>
      </c>
      <c r="AT19" s="55"/>
      <c r="AU19" s="55"/>
      <c r="AV19" s="55">
        <v>1</v>
      </c>
      <c r="AW19" s="55"/>
      <c r="AX19" s="55"/>
      <c r="AY19" s="55">
        <v>1</v>
      </c>
      <c r="AZ19" s="55"/>
      <c r="BA19" s="55"/>
      <c r="BB19" s="55">
        <v>1</v>
      </c>
      <c r="BC19" s="55"/>
      <c r="BD19" s="55"/>
      <c r="BE19" s="55">
        <v>1</v>
      </c>
      <c r="BF19" s="55"/>
      <c r="BG19" s="55"/>
      <c r="BH19" s="55">
        <v>1</v>
      </c>
      <c r="BI19" s="55"/>
      <c r="BJ19" s="55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58" t="s">
        <v>1029</v>
      </c>
      <c r="C20" s="55"/>
      <c r="D20" s="55"/>
      <c r="E20" s="55">
        <v>1</v>
      </c>
      <c r="F20" s="55"/>
      <c r="G20" s="55"/>
      <c r="H20" s="55">
        <v>1</v>
      </c>
      <c r="I20" s="55"/>
      <c r="J20" s="55"/>
      <c r="K20" s="55">
        <v>1</v>
      </c>
      <c r="L20" s="55"/>
      <c r="M20" s="55"/>
      <c r="N20" s="55">
        <v>1</v>
      </c>
      <c r="O20" s="55"/>
      <c r="P20" s="55"/>
      <c r="Q20" s="55">
        <v>1</v>
      </c>
      <c r="R20" s="55"/>
      <c r="S20" s="55"/>
      <c r="T20" s="55">
        <v>1</v>
      </c>
      <c r="U20" s="55"/>
      <c r="V20" s="55"/>
      <c r="W20" s="55">
        <v>1</v>
      </c>
      <c r="X20" s="55"/>
      <c r="Y20" s="55"/>
      <c r="Z20" s="55">
        <v>1</v>
      </c>
      <c r="AA20" s="55"/>
      <c r="AB20" s="55"/>
      <c r="AC20" s="55">
        <v>1</v>
      </c>
      <c r="AD20" s="55"/>
      <c r="AE20" s="55"/>
      <c r="AF20" s="55">
        <v>1</v>
      </c>
      <c r="AG20" s="55"/>
      <c r="AH20" s="55"/>
      <c r="AI20" s="55">
        <v>1</v>
      </c>
      <c r="AJ20" s="55"/>
      <c r="AK20" s="55"/>
      <c r="AL20" s="55">
        <v>1</v>
      </c>
      <c r="AM20" s="55"/>
      <c r="AN20" s="55"/>
      <c r="AO20" s="55">
        <v>1</v>
      </c>
      <c r="AP20" s="55"/>
      <c r="AQ20" s="55"/>
      <c r="AR20" s="55">
        <v>1</v>
      </c>
      <c r="AS20" s="55"/>
      <c r="AT20" s="55"/>
      <c r="AU20" s="55">
        <v>1</v>
      </c>
      <c r="AV20" s="55"/>
      <c r="AW20" s="55"/>
      <c r="AX20" s="55">
        <v>1</v>
      </c>
      <c r="AY20" s="55"/>
      <c r="AZ20" s="55"/>
      <c r="BA20" s="55">
        <v>1</v>
      </c>
      <c r="BB20" s="55"/>
      <c r="BC20" s="55"/>
      <c r="BD20" s="55">
        <v>1</v>
      </c>
      <c r="BE20" s="55"/>
      <c r="BF20" s="55"/>
      <c r="BG20" s="55">
        <v>1</v>
      </c>
      <c r="BH20" s="55"/>
      <c r="BI20" s="55"/>
      <c r="BJ20" s="55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58" t="s">
        <v>1030</v>
      </c>
      <c r="C21" s="55"/>
      <c r="D21" s="55">
        <v>1</v>
      </c>
      <c r="E21" s="55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55"/>
      <c r="AN21" s="55">
        <v>1</v>
      </c>
      <c r="AO21" s="55"/>
      <c r="AP21" s="55"/>
      <c r="AQ21" s="55">
        <v>1</v>
      </c>
      <c r="AR21" s="55"/>
      <c r="AS21" s="55"/>
      <c r="AT21" s="55">
        <v>1</v>
      </c>
      <c r="AU21" s="55"/>
      <c r="AV21" s="55"/>
      <c r="AW21" s="55">
        <v>1</v>
      </c>
      <c r="AX21" s="55"/>
      <c r="AY21" s="55"/>
      <c r="AZ21" s="55">
        <v>1</v>
      </c>
      <c r="BA21" s="55"/>
      <c r="BB21" s="55"/>
      <c r="BC21" s="55">
        <v>1</v>
      </c>
      <c r="BD21" s="55"/>
      <c r="BE21" s="55"/>
      <c r="BF21" s="55">
        <v>1</v>
      </c>
      <c r="BG21" s="55"/>
      <c r="BH21" s="55"/>
      <c r="BI21" s="55">
        <v>1</v>
      </c>
      <c r="BJ21" s="55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58" t="s">
        <v>1031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56"/>
      <c r="AN22" s="56">
        <v>1</v>
      </c>
      <c r="AO22" s="56"/>
      <c r="AP22" s="56"/>
      <c r="AQ22" s="56">
        <v>1</v>
      </c>
      <c r="AR22" s="56"/>
      <c r="AS22" s="56"/>
      <c r="AT22" s="56">
        <v>1</v>
      </c>
      <c r="AU22" s="56"/>
      <c r="AV22" s="56"/>
      <c r="AW22" s="56">
        <v>1</v>
      </c>
      <c r="AX22" s="56"/>
      <c r="AY22" s="56"/>
      <c r="AZ22" s="56">
        <v>1</v>
      </c>
      <c r="BA22" s="56"/>
      <c r="BB22" s="56"/>
      <c r="BC22" s="56">
        <v>1</v>
      </c>
      <c r="BD22" s="56"/>
      <c r="BE22" s="56"/>
      <c r="BF22" s="56">
        <v>1</v>
      </c>
      <c r="BG22" s="56"/>
      <c r="BH22" s="56"/>
      <c r="BI22" s="56">
        <v>1</v>
      </c>
      <c r="BJ22" s="56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58" t="s">
        <v>1032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56"/>
      <c r="AN23" s="56">
        <v>1</v>
      </c>
      <c r="AO23" s="56"/>
      <c r="AP23" s="56"/>
      <c r="AQ23" s="56">
        <v>1</v>
      </c>
      <c r="AR23" s="56"/>
      <c r="AS23" s="56"/>
      <c r="AT23" s="56">
        <v>1</v>
      </c>
      <c r="AU23" s="56"/>
      <c r="AV23" s="56"/>
      <c r="AW23" s="56">
        <v>1</v>
      </c>
      <c r="AX23" s="56"/>
      <c r="AY23" s="56"/>
      <c r="AZ23" s="56">
        <v>1</v>
      </c>
      <c r="BA23" s="56"/>
      <c r="BB23" s="56"/>
      <c r="BC23" s="56">
        <v>1</v>
      </c>
      <c r="BD23" s="56"/>
      <c r="BE23" s="56"/>
      <c r="BF23" s="56">
        <v>1</v>
      </c>
      <c r="BG23" s="56"/>
      <c r="BH23" s="56"/>
      <c r="BI23" s="56">
        <v>1</v>
      </c>
      <c r="BJ23" s="56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58" t="s">
        <v>1033</v>
      </c>
      <c r="C24" s="56"/>
      <c r="D24" s="56"/>
      <c r="E24" s="56">
        <v>1</v>
      </c>
      <c r="F24" s="56"/>
      <c r="G24" s="56"/>
      <c r="H24" s="56">
        <v>1</v>
      </c>
      <c r="I24" s="56"/>
      <c r="J24" s="56"/>
      <c r="K24" s="56">
        <v>1</v>
      </c>
      <c r="L24" s="56"/>
      <c r="M24" s="56"/>
      <c r="N24" s="56">
        <v>1</v>
      </c>
      <c r="O24" s="56"/>
      <c r="P24" s="56"/>
      <c r="Q24" s="56">
        <v>1</v>
      </c>
      <c r="R24" s="56"/>
      <c r="S24" s="56"/>
      <c r="T24" s="56">
        <v>1</v>
      </c>
      <c r="U24" s="56"/>
      <c r="V24" s="56"/>
      <c r="W24" s="56">
        <v>1</v>
      </c>
      <c r="X24" s="56"/>
      <c r="Y24" s="56"/>
      <c r="Z24" s="56">
        <v>1</v>
      </c>
      <c r="AA24" s="56"/>
      <c r="AB24" s="56"/>
      <c r="AC24" s="56">
        <v>1</v>
      </c>
      <c r="AD24" s="56"/>
      <c r="AE24" s="56"/>
      <c r="AF24" s="56">
        <v>1</v>
      </c>
      <c r="AG24" s="56"/>
      <c r="AH24" s="56"/>
      <c r="AI24" s="56">
        <v>1</v>
      </c>
      <c r="AJ24" s="56"/>
      <c r="AK24" s="56"/>
      <c r="AL24" s="56">
        <v>1</v>
      </c>
      <c r="AM24" s="56"/>
      <c r="AN24" s="56"/>
      <c r="AO24" s="56">
        <v>1</v>
      </c>
      <c r="AP24" s="56"/>
      <c r="AQ24" s="56"/>
      <c r="AR24" s="56">
        <v>1</v>
      </c>
      <c r="AS24" s="56"/>
      <c r="AT24" s="56"/>
      <c r="AU24" s="56">
        <v>1</v>
      </c>
      <c r="AV24" s="56"/>
      <c r="AW24" s="56"/>
      <c r="AX24" s="56">
        <v>1</v>
      </c>
      <c r="AY24" s="56"/>
      <c r="AZ24" s="56"/>
      <c r="BA24" s="56">
        <v>1</v>
      </c>
      <c r="BB24" s="56"/>
      <c r="BC24" s="56"/>
      <c r="BD24" s="56">
        <v>1</v>
      </c>
      <c r="BE24" s="56"/>
      <c r="BF24" s="56"/>
      <c r="BG24" s="56">
        <v>1</v>
      </c>
      <c r="BH24" s="56"/>
      <c r="BI24" s="56"/>
      <c r="BJ24" s="56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75" x14ac:dyDescent="0.25">
      <c r="A25" s="3">
        <v>11</v>
      </c>
      <c r="B25" s="58" t="s">
        <v>1034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58" t="s">
        <v>1035</v>
      </c>
      <c r="C26" s="55"/>
      <c r="D26" s="55">
        <v>1</v>
      </c>
      <c r="E26" s="55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58" t="s">
        <v>1036</v>
      </c>
      <c r="C27" s="55"/>
      <c r="D27" s="55"/>
      <c r="E27" s="55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55"/>
      <c r="N27" s="55">
        <v>1</v>
      </c>
      <c r="O27" s="55"/>
      <c r="P27" s="55"/>
      <c r="Q27" s="55">
        <v>1</v>
      </c>
      <c r="R27" s="55"/>
      <c r="S27" s="55"/>
      <c r="T27" s="55">
        <v>1</v>
      </c>
      <c r="U27" s="55"/>
      <c r="V27" s="55"/>
      <c r="W27" s="55">
        <v>1</v>
      </c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55"/>
      <c r="AN27" s="55"/>
      <c r="AO27" s="55">
        <v>1</v>
      </c>
      <c r="AP27" s="55"/>
      <c r="AQ27" s="55"/>
      <c r="AR27" s="55">
        <v>1</v>
      </c>
      <c r="AS27" s="55"/>
      <c r="AT27" s="55"/>
      <c r="AU27" s="55">
        <v>1</v>
      </c>
      <c r="AV27" s="55"/>
      <c r="AW27" s="55"/>
      <c r="AX27" s="55">
        <v>1</v>
      </c>
      <c r="AY27" s="55"/>
      <c r="AZ27" s="55"/>
      <c r="BA27" s="55">
        <v>1</v>
      </c>
      <c r="BB27" s="55"/>
      <c r="BC27" s="55"/>
      <c r="BD27" s="55">
        <v>1</v>
      </c>
      <c r="BE27" s="55"/>
      <c r="BF27" s="55"/>
      <c r="BG27" s="55">
        <v>1</v>
      </c>
      <c r="BH27" s="55"/>
      <c r="BI27" s="55"/>
      <c r="BJ27" s="55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58" t="s">
        <v>1037</v>
      </c>
      <c r="C28" s="55">
        <v>1</v>
      </c>
      <c r="D28" s="55"/>
      <c r="E28" s="55"/>
      <c r="F28" s="55">
        <v>1</v>
      </c>
      <c r="G28" s="55"/>
      <c r="H28" s="55"/>
      <c r="I28" s="55">
        <v>1</v>
      </c>
      <c r="J28" s="55"/>
      <c r="K28" s="55"/>
      <c r="L28" s="55">
        <v>1</v>
      </c>
      <c r="M28" s="55"/>
      <c r="N28" s="55"/>
      <c r="O28" s="55">
        <v>1</v>
      </c>
      <c r="P28" s="55"/>
      <c r="Q28" s="55"/>
      <c r="R28" s="55">
        <v>1</v>
      </c>
      <c r="S28" s="55"/>
      <c r="T28" s="55"/>
      <c r="U28" s="55">
        <v>1</v>
      </c>
      <c r="V28" s="55"/>
      <c r="W28" s="55"/>
      <c r="X28" s="55">
        <v>1</v>
      </c>
      <c r="Y28" s="55"/>
      <c r="Z28" s="55"/>
      <c r="AA28" s="55">
        <v>1</v>
      </c>
      <c r="AB28" s="55"/>
      <c r="AC28" s="55"/>
      <c r="AD28" s="55">
        <v>1</v>
      </c>
      <c r="AE28" s="55"/>
      <c r="AF28" s="55"/>
      <c r="AG28" s="55">
        <v>1</v>
      </c>
      <c r="AH28" s="55"/>
      <c r="AI28" s="55"/>
      <c r="AJ28" s="55">
        <v>1</v>
      </c>
      <c r="AK28" s="55"/>
      <c r="AL28" s="55"/>
      <c r="AM28" s="55">
        <v>1</v>
      </c>
      <c r="AN28" s="55"/>
      <c r="AO28" s="55"/>
      <c r="AP28" s="55">
        <v>1</v>
      </c>
      <c r="AQ28" s="55"/>
      <c r="AR28" s="55"/>
      <c r="AS28" s="55">
        <v>1</v>
      </c>
      <c r="AT28" s="55"/>
      <c r="AU28" s="55"/>
      <c r="AV28" s="55">
        <v>1</v>
      </c>
      <c r="AW28" s="55"/>
      <c r="AX28" s="55"/>
      <c r="AY28" s="55">
        <v>1</v>
      </c>
      <c r="AZ28" s="55"/>
      <c r="BA28" s="55"/>
      <c r="BB28" s="55">
        <v>1</v>
      </c>
      <c r="BC28" s="55"/>
      <c r="BD28" s="55"/>
      <c r="BE28" s="55">
        <v>1</v>
      </c>
      <c r="BF28" s="55"/>
      <c r="BG28" s="55"/>
      <c r="BH28" s="55">
        <v>1</v>
      </c>
      <c r="BI28" s="55"/>
      <c r="BJ28" s="55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58" t="s">
        <v>1038</v>
      </c>
      <c r="C29" s="55"/>
      <c r="D29" s="55">
        <v>1</v>
      </c>
      <c r="E29" s="55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58" t="s">
        <v>1039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58" t="s">
        <v>1040</v>
      </c>
      <c r="C31" s="55">
        <v>1</v>
      </c>
      <c r="D31" s="55"/>
      <c r="E31" s="55"/>
      <c r="F31" s="55">
        <v>1</v>
      </c>
      <c r="G31" s="55"/>
      <c r="H31" s="55"/>
      <c r="I31" s="55">
        <v>1</v>
      </c>
      <c r="J31" s="55"/>
      <c r="K31" s="55"/>
      <c r="L31" s="55">
        <v>1</v>
      </c>
      <c r="M31" s="55"/>
      <c r="N31" s="55"/>
      <c r="O31" s="55">
        <v>1</v>
      </c>
      <c r="P31" s="55"/>
      <c r="Q31" s="55"/>
      <c r="R31" s="55">
        <v>1</v>
      </c>
      <c r="S31" s="55"/>
      <c r="T31" s="55"/>
      <c r="U31" s="55">
        <v>1</v>
      </c>
      <c r="V31" s="55"/>
      <c r="W31" s="55"/>
      <c r="X31" s="55">
        <v>1</v>
      </c>
      <c r="Y31" s="55"/>
      <c r="Z31" s="55"/>
      <c r="AA31" s="55">
        <v>1</v>
      </c>
      <c r="AB31" s="55"/>
      <c r="AC31" s="55"/>
      <c r="AD31" s="55">
        <v>1</v>
      </c>
      <c r="AE31" s="55"/>
      <c r="AF31" s="55"/>
      <c r="AG31" s="55">
        <v>1</v>
      </c>
      <c r="AH31" s="55"/>
      <c r="AI31" s="55"/>
      <c r="AJ31" s="55">
        <v>1</v>
      </c>
      <c r="AK31" s="55"/>
      <c r="AL31" s="55"/>
      <c r="AM31" s="55">
        <v>1</v>
      </c>
      <c r="AN31" s="55"/>
      <c r="AO31" s="55"/>
      <c r="AP31" s="55">
        <v>1</v>
      </c>
      <c r="AQ31" s="55"/>
      <c r="AR31" s="55"/>
      <c r="AS31" s="55">
        <v>1</v>
      </c>
      <c r="AT31" s="55"/>
      <c r="AU31" s="55"/>
      <c r="AV31" s="55">
        <v>1</v>
      </c>
      <c r="AW31" s="55"/>
      <c r="AX31" s="55"/>
      <c r="AY31" s="55">
        <v>1</v>
      </c>
      <c r="AZ31" s="55"/>
      <c r="BA31" s="55"/>
      <c r="BB31" s="55">
        <v>1</v>
      </c>
      <c r="BC31" s="55"/>
      <c r="BD31" s="55"/>
      <c r="BE31" s="55">
        <v>1</v>
      </c>
      <c r="BF31" s="55"/>
      <c r="BG31" s="55"/>
      <c r="BH31" s="55">
        <v>1</v>
      </c>
      <c r="BI31" s="55"/>
      <c r="BJ31" s="55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58" t="s">
        <v>1041</v>
      </c>
      <c r="C32" s="55">
        <v>1</v>
      </c>
      <c r="D32" s="55"/>
      <c r="E32" s="55"/>
      <c r="F32" s="55">
        <v>1</v>
      </c>
      <c r="G32" s="55"/>
      <c r="H32" s="55"/>
      <c r="I32" s="55">
        <v>1</v>
      </c>
      <c r="J32" s="55"/>
      <c r="K32" s="55"/>
      <c r="L32" s="55">
        <v>1</v>
      </c>
      <c r="M32" s="55"/>
      <c r="N32" s="55"/>
      <c r="O32" s="55">
        <v>1</v>
      </c>
      <c r="P32" s="55"/>
      <c r="Q32" s="55"/>
      <c r="R32" s="55">
        <v>1</v>
      </c>
      <c r="S32" s="55"/>
      <c r="T32" s="55"/>
      <c r="U32" s="55">
        <v>1</v>
      </c>
      <c r="V32" s="55"/>
      <c r="W32" s="55"/>
      <c r="X32" s="55">
        <v>1</v>
      </c>
      <c r="Y32" s="55"/>
      <c r="Z32" s="55"/>
      <c r="AA32" s="55">
        <v>1</v>
      </c>
      <c r="AB32" s="55"/>
      <c r="AC32" s="55"/>
      <c r="AD32" s="55">
        <v>1</v>
      </c>
      <c r="AE32" s="55"/>
      <c r="AF32" s="55"/>
      <c r="AG32" s="55">
        <v>1</v>
      </c>
      <c r="AH32" s="55"/>
      <c r="AI32" s="55"/>
      <c r="AJ32" s="55">
        <v>1</v>
      </c>
      <c r="AK32" s="55"/>
      <c r="AL32" s="55"/>
      <c r="AM32" s="55">
        <v>1</v>
      </c>
      <c r="AN32" s="55"/>
      <c r="AO32" s="55"/>
      <c r="AP32" s="55">
        <v>1</v>
      </c>
      <c r="AQ32" s="55"/>
      <c r="AR32" s="55"/>
      <c r="AS32" s="55">
        <v>1</v>
      </c>
      <c r="AT32" s="55"/>
      <c r="AU32" s="55"/>
      <c r="AV32" s="55">
        <v>1</v>
      </c>
      <c r="AW32" s="55"/>
      <c r="AX32" s="55"/>
      <c r="AY32" s="55">
        <v>1</v>
      </c>
      <c r="AZ32" s="55"/>
      <c r="BA32" s="55"/>
      <c r="BB32" s="55">
        <v>1</v>
      </c>
      <c r="BC32" s="55"/>
      <c r="BD32" s="55"/>
      <c r="BE32" s="55">
        <v>1</v>
      </c>
      <c r="BF32" s="55"/>
      <c r="BG32" s="55"/>
      <c r="BH32" s="55">
        <v>1</v>
      </c>
      <c r="BI32" s="55"/>
      <c r="BJ32" s="55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58" t="s">
        <v>1042</v>
      </c>
      <c r="C33" s="55"/>
      <c r="D33" s="55"/>
      <c r="E33" s="55">
        <v>1</v>
      </c>
      <c r="F33" s="55"/>
      <c r="G33" s="55"/>
      <c r="H33" s="55">
        <v>1</v>
      </c>
      <c r="I33" s="55"/>
      <c r="J33" s="55"/>
      <c r="K33" s="55">
        <v>1</v>
      </c>
      <c r="L33" s="55"/>
      <c r="M33" s="55"/>
      <c r="N33" s="55">
        <v>1</v>
      </c>
      <c r="O33" s="55"/>
      <c r="P33" s="55"/>
      <c r="Q33" s="55">
        <v>1</v>
      </c>
      <c r="R33" s="55"/>
      <c r="S33" s="55"/>
      <c r="T33" s="55">
        <v>1</v>
      </c>
      <c r="U33" s="55"/>
      <c r="V33" s="55"/>
      <c r="W33" s="55">
        <v>1</v>
      </c>
      <c r="X33" s="55"/>
      <c r="Y33" s="55"/>
      <c r="Z33" s="55">
        <v>1</v>
      </c>
      <c r="AA33" s="55"/>
      <c r="AB33" s="55"/>
      <c r="AC33" s="55">
        <v>1</v>
      </c>
      <c r="AD33" s="55"/>
      <c r="AE33" s="55"/>
      <c r="AF33" s="55">
        <v>1</v>
      </c>
      <c r="AG33" s="55"/>
      <c r="AH33" s="55"/>
      <c r="AI33" s="55">
        <v>1</v>
      </c>
      <c r="AJ33" s="55"/>
      <c r="AK33" s="55"/>
      <c r="AL33" s="55">
        <v>1</v>
      </c>
      <c r="AM33" s="55"/>
      <c r="AN33" s="55"/>
      <c r="AO33" s="55">
        <v>1</v>
      </c>
      <c r="AP33" s="55"/>
      <c r="AQ33" s="55"/>
      <c r="AR33" s="55">
        <v>1</v>
      </c>
      <c r="AS33" s="55"/>
      <c r="AT33" s="55"/>
      <c r="AU33" s="55">
        <v>1</v>
      </c>
      <c r="AV33" s="55"/>
      <c r="AW33" s="55"/>
      <c r="AX33" s="55">
        <v>1</v>
      </c>
      <c r="AY33" s="55"/>
      <c r="AZ33" s="55"/>
      <c r="BA33" s="55">
        <v>1</v>
      </c>
      <c r="BB33" s="55"/>
      <c r="BC33" s="55"/>
      <c r="BD33" s="55">
        <v>1</v>
      </c>
      <c r="BE33" s="55"/>
      <c r="BF33" s="55"/>
      <c r="BG33" s="55">
        <v>1</v>
      </c>
      <c r="BH33" s="55"/>
      <c r="BI33" s="55"/>
      <c r="BJ33" s="55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x14ac:dyDescent="0.25">
      <c r="A34" s="75" t="s">
        <v>277</v>
      </c>
      <c r="B34" s="76"/>
      <c r="C34" s="3">
        <f t="shared" ref="C34:AH34" si="0">SUM(C15:C33)</f>
        <v>6</v>
      </c>
      <c r="D34" s="3">
        <f t="shared" si="0"/>
        <v>8</v>
      </c>
      <c r="E34" s="3">
        <f t="shared" si="0"/>
        <v>5</v>
      </c>
      <c r="F34" s="3">
        <f t="shared" si="0"/>
        <v>6</v>
      </c>
      <c r="G34" s="3">
        <f t="shared" si="0"/>
        <v>8</v>
      </c>
      <c r="H34" s="3">
        <f t="shared" si="0"/>
        <v>5</v>
      </c>
      <c r="I34" s="3">
        <f t="shared" si="0"/>
        <v>6</v>
      </c>
      <c r="J34" s="3">
        <f t="shared" si="0"/>
        <v>8</v>
      </c>
      <c r="K34" s="3">
        <f t="shared" si="0"/>
        <v>5</v>
      </c>
      <c r="L34" s="3">
        <f t="shared" si="0"/>
        <v>6</v>
      </c>
      <c r="M34" s="3">
        <f t="shared" si="0"/>
        <v>8</v>
      </c>
      <c r="N34" s="3">
        <f t="shared" si="0"/>
        <v>5</v>
      </c>
      <c r="O34" s="3">
        <f t="shared" si="0"/>
        <v>6</v>
      </c>
      <c r="P34" s="3">
        <f t="shared" si="0"/>
        <v>8</v>
      </c>
      <c r="Q34" s="3">
        <f t="shared" si="0"/>
        <v>5</v>
      </c>
      <c r="R34" s="3">
        <f t="shared" si="0"/>
        <v>6</v>
      </c>
      <c r="S34" s="3">
        <f t="shared" si="0"/>
        <v>8</v>
      </c>
      <c r="T34" s="3">
        <f t="shared" si="0"/>
        <v>5</v>
      </c>
      <c r="U34" s="3">
        <f t="shared" si="0"/>
        <v>6</v>
      </c>
      <c r="V34" s="3">
        <f t="shared" si="0"/>
        <v>8</v>
      </c>
      <c r="W34" s="3">
        <f t="shared" si="0"/>
        <v>5</v>
      </c>
      <c r="X34" s="3">
        <f t="shared" si="0"/>
        <v>6</v>
      </c>
      <c r="Y34" s="3">
        <f t="shared" si="0"/>
        <v>8</v>
      </c>
      <c r="Z34" s="3">
        <f t="shared" si="0"/>
        <v>5</v>
      </c>
      <c r="AA34" s="3">
        <f t="shared" si="0"/>
        <v>6</v>
      </c>
      <c r="AB34" s="3">
        <f t="shared" si="0"/>
        <v>8</v>
      </c>
      <c r="AC34" s="3">
        <f t="shared" si="0"/>
        <v>5</v>
      </c>
      <c r="AD34" s="3">
        <f t="shared" si="0"/>
        <v>6</v>
      </c>
      <c r="AE34" s="3">
        <f t="shared" si="0"/>
        <v>8</v>
      </c>
      <c r="AF34" s="3">
        <f t="shared" si="0"/>
        <v>5</v>
      </c>
      <c r="AG34" s="3">
        <f t="shared" si="0"/>
        <v>6</v>
      </c>
      <c r="AH34" s="3">
        <f t="shared" si="0"/>
        <v>8</v>
      </c>
      <c r="AI34" s="3">
        <f t="shared" ref="AI34:BN34" si="1">SUM(AI15:AI33)</f>
        <v>5</v>
      </c>
      <c r="AJ34" s="3">
        <f t="shared" si="1"/>
        <v>6</v>
      </c>
      <c r="AK34" s="3">
        <f t="shared" si="1"/>
        <v>8</v>
      </c>
      <c r="AL34" s="3">
        <f t="shared" si="1"/>
        <v>5</v>
      </c>
      <c r="AM34" s="3">
        <f t="shared" si="1"/>
        <v>6</v>
      </c>
      <c r="AN34" s="3">
        <f t="shared" si="1"/>
        <v>8</v>
      </c>
      <c r="AO34" s="3">
        <f t="shared" si="1"/>
        <v>5</v>
      </c>
      <c r="AP34" s="3">
        <f t="shared" si="1"/>
        <v>6</v>
      </c>
      <c r="AQ34" s="3">
        <f t="shared" si="1"/>
        <v>8</v>
      </c>
      <c r="AR34" s="3">
        <f t="shared" si="1"/>
        <v>5</v>
      </c>
      <c r="AS34" s="3">
        <f t="shared" si="1"/>
        <v>6</v>
      </c>
      <c r="AT34" s="3">
        <f t="shared" si="1"/>
        <v>8</v>
      </c>
      <c r="AU34" s="3">
        <f t="shared" si="1"/>
        <v>5</v>
      </c>
      <c r="AV34" s="3">
        <f t="shared" si="1"/>
        <v>6</v>
      </c>
      <c r="AW34" s="3">
        <f t="shared" si="1"/>
        <v>8</v>
      </c>
      <c r="AX34" s="3">
        <f t="shared" si="1"/>
        <v>5</v>
      </c>
      <c r="AY34" s="3">
        <f t="shared" si="1"/>
        <v>6</v>
      </c>
      <c r="AZ34" s="3">
        <f t="shared" si="1"/>
        <v>8</v>
      </c>
      <c r="BA34" s="3">
        <f t="shared" si="1"/>
        <v>5</v>
      </c>
      <c r="BB34" s="3">
        <f t="shared" si="1"/>
        <v>6</v>
      </c>
      <c r="BC34" s="3">
        <f t="shared" si="1"/>
        <v>8</v>
      </c>
      <c r="BD34" s="3">
        <f t="shared" si="1"/>
        <v>5</v>
      </c>
      <c r="BE34" s="3">
        <f t="shared" si="1"/>
        <v>6</v>
      </c>
      <c r="BF34" s="3">
        <f t="shared" si="1"/>
        <v>8</v>
      </c>
      <c r="BG34" s="3">
        <f t="shared" si="1"/>
        <v>5</v>
      </c>
      <c r="BH34" s="3">
        <f t="shared" si="1"/>
        <v>6</v>
      </c>
      <c r="BI34" s="3">
        <f t="shared" si="1"/>
        <v>8</v>
      </c>
      <c r="BJ34" s="3">
        <f t="shared" si="1"/>
        <v>5</v>
      </c>
      <c r="BK34" s="3">
        <f t="shared" si="1"/>
        <v>6</v>
      </c>
      <c r="BL34" s="3">
        <f t="shared" si="1"/>
        <v>8</v>
      </c>
      <c r="BM34" s="3">
        <f t="shared" si="1"/>
        <v>5</v>
      </c>
      <c r="BN34" s="3">
        <f t="shared" si="1"/>
        <v>6</v>
      </c>
      <c r="BO34" s="3">
        <f t="shared" ref="BO34:CT34" si="2">SUM(BO15:BO33)</f>
        <v>8</v>
      </c>
      <c r="BP34" s="3">
        <f t="shared" si="2"/>
        <v>5</v>
      </c>
      <c r="BQ34" s="3">
        <f t="shared" si="2"/>
        <v>6</v>
      </c>
      <c r="BR34" s="3">
        <f t="shared" si="2"/>
        <v>8</v>
      </c>
      <c r="BS34" s="3">
        <f t="shared" si="2"/>
        <v>5</v>
      </c>
      <c r="BT34" s="3">
        <f t="shared" si="2"/>
        <v>6</v>
      </c>
      <c r="BU34" s="3">
        <f t="shared" si="2"/>
        <v>8</v>
      </c>
      <c r="BV34" s="3">
        <f t="shared" si="2"/>
        <v>5</v>
      </c>
      <c r="BW34" s="3">
        <f t="shared" si="2"/>
        <v>6</v>
      </c>
      <c r="BX34" s="3">
        <f t="shared" si="2"/>
        <v>8</v>
      </c>
      <c r="BY34" s="3">
        <f t="shared" si="2"/>
        <v>5</v>
      </c>
      <c r="BZ34" s="3">
        <f t="shared" si="2"/>
        <v>6</v>
      </c>
      <c r="CA34" s="3">
        <f t="shared" si="2"/>
        <v>8</v>
      </c>
      <c r="CB34" s="3">
        <f t="shared" si="2"/>
        <v>5</v>
      </c>
      <c r="CC34" s="3">
        <f t="shared" si="2"/>
        <v>6</v>
      </c>
      <c r="CD34" s="3">
        <f t="shared" si="2"/>
        <v>8</v>
      </c>
      <c r="CE34" s="3">
        <f t="shared" si="2"/>
        <v>5</v>
      </c>
      <c r="CF34" s="3">
        <f t="shared" si="2"/>
        <v>6</v>
      </c>
      <c r="CG34" s="3">
        <f t="shared" si="2"/>
        <v>8</v>
      </c>
      <c r="CH34" s="3">
        <f t="shared" si="2"/>
        <v>5</v>
      </c>
      <c r="CI34" s="3">
        <f t="shared" si="2"/>
        <v>6</v>
      </c>
      <c r="CJ34" s="3">
        <f t="shared" si="2"/>
        <v>8</v>
      </c>
      <c r="CK34" s="3">
        <f t="shared" si="2"/>
        <v>5</v>
      </c>
      <c r="CL34" s="3">
        <f t="shared" si="2"/>
        <v>9</v>
      </c>
      <c r="CM34" s="3">
        <f t="shared" si="2"/>
        <v>5</v>
      </c>
      <c r="CN34" s="3">
        <f t="shared" si="2"/>
        <v>5</v>
      </c>
      <c r="CO34" s="3">
        <f t="shared" si="2"/>
        <v>6</v>
      </c>
      <c r="CP34" s="3">
        <f t="shared" si="2"/>
        <v>8</v>
      </c>
      <c r="CQ34" s="3">
        <f t="shared" si="2"/>
        <v>5</v>
      </c>
      <c r="CR34" s="3">
        <f t="shared" si="2"/>
        <v>6</v>
      </c>
      <c r="CS34" s="3">
        <f t="shared" si="2"/>
        <v>8</v>
      </c>
      <c r="CT34" s="3">
        <f t="shared" si="2"/>
        <v>5</v>
      </c>
      <c r="CU34" s="3">
        <f t="shared" ref="CU34:DZ34" si="3">SUM(CU15:CU33)</f>
        <v>6</v>
      </c>
      <c r="CV34" s="3">
        <f t="shared" si="3"/>
        <v>8</v>
      </c>
      <c r="CW34" s="3">
        <f t="shared" si="3"/>
        <v>5</v>
      </c>
      <c r="CX34" s="3">
        <f t="shared" si="3"/>
        <v>6</v>
      </c>
      <c r="CY34" s="3">
        <f t="shared" si="3"/>
        <v>8</v>
      </c>
      <c r="CZ34" s="3">
        <f t="shared" si="3"/>
        <v>5</v>
      </c>
      <c r="DA34" s="3">
        <f t="shared" si="3"/>
        <v>6</v>
      </c>
      <c r="DB34" s="3">
        <f t="shared" si="3"/>
        <v>8</v>
      </c>
      <c r="DC34" s="3">
        <f t="shared" si="3"/>
        <v>5</v>
      </c>
      <c r="DD34" s="3">
        <f t="shared" si="3"/>
        <v>6</v>
      </c>
      <c r="DE34" s="3">
        <f t="shared" si="3"/>
        <v>8</v>
      </c>
      <c r="DF34" s="3">
        <f t="shared" si="3"/>
        <v>5</v>
      </c>
      <c r="DG34" s="3">
        <f t="shared" si="3"/>
        <v>6</v>
      </c>
      <c r="DH34" s="3">
        <f t="shared" si="3"/>
        <v>8</v>
      </c>
      <c r="DI34" s="3">
        <f t="shared" si="3"/>
        <v>5</v>
      </c>
      <c r="DJ34" s="3">
        <f t="shared" si="3"/>
        <v>6</v>
      </c>
      <c r="DK34" s="3">
        <f t="shared" si="3"/>
        <v>8</v>
      </c>
      <c r="DL34" s="3">
        <f t="shared" si="3"/>
        <v>5</v>
      </c>
      <c r="DM34" s="3">
        <f t="shared" si="3"/>
        <v>6</v>
      </c>
      <c r="DN34" s="3">
        <f t="shared" si="3"/>
        <v>8</v>
      </c>
      <c r="DO34" s="3">
        <f t="shared" si="3"/>
        <v>5</v>
      </c>
      <c r="DP34" s="3">
        <f t="shared" si="3"/>
        <v>6</v>
      </c>
      <c r="DQ34" s="3">
        <f t="shared" si="3"/>
        <v>8</v>
      </c>
      <c r="DR34" s="3">
        <f t="shared" si="3"/>
        <v>5</v>
      </c>
    </row>
    <row r="35" spans="1:254" ht="37.5" customHeight="1" x14ac:dyDescent="0.25">
      <c r="A35" s="77" t="s">
        <v>642</v>
      </c>
      <c r="B35" s="78"/>
      <c r="C35" s="18">
        <f>C34/19%</f>
        <v>31.578947368421051</v>
      </c>
      <c r="D35" s="18">
        <f t="shared" ref="D35:BO35" si="4">D34/19%</f>
        <v>42.10526315789474</v>
      </c>
      <c r="E35" s="18">
        <f t="shared" si="4"/>
        <v>26.315789473684209</v>
      </c>
      <c r="F35" s="18">
        <f t="shared" si="4"/>
        <v>31.578947368421051</v>
      </c>
      <c r="G35" s="18">
        <f t="shared" si="4"/>
        <v>42.10526315789474</v>
      </c>
      <c r="H35" s="18">
        <f t="shared" si="4"/>
        <v>26.315789473684209</v>
      </c>
      <c r="I35" s="18">
        <f t="shared" si="4"/>
        <v>31.578947368421051</v>
      </c>
      <c r="J35" s="18">
        <f t="shared" si="4"/>
        <v>42.10526315789474</v>
      </c>
      <c r="K35" s="18">
        <f t="shared" si="4"/>
        <v>26.315789473684209</v>
      </c>
      <c r="L35" s="18">
        <f t="shared" si="4"/>
        <v>31.578947368421051</v>
      </c>
      <c r="M35" s="18">
        <f t="shared" si="4"/>
        <v>42.10526315789474</v>
      </c>
      <c r="N35" s="18">
        <f t="shared" si="4"/>
        <v>26.315789473684209</v>
      </c>
      <c r="O35" s="18">
        <f t="shared" si="4"/>
        <v>31.578947368421051</v>
      </c>
      <c r="P35" s="18">
        <f t="shared" si="4"/>
        <v>42.10526315789474</v>
      </c>
      <c r="Q35" s="18">
        <f t="shared" si="4"/>
        <v>26.315789473684209</v>
      </c>
      <c r="R35" s="18">
        <f t="shared" si="4"/>
        <v>31.578947368421051</v>
      </c>
      <c r="S35" s="18">
        <f t="shared" si="4"/>
        <v>42.10526315789474</v>
      </c>
      <c r="T35" s="18">
        <f t="shared" si="4"/>
        <v>26.315789473684209</v>
      </c>
      <c r="U35" s="18">
        <f t="shared" si="4"/>
        <v>31.578947368421051</v>
      </c>
      <c r="V35" s="18">
        <f t="shared" si="4"/>
        <v>42.10526315789474</v>
      </c>
      <c r="W35" s="18">
        <f t="shared" si="4"/>
        <v>26.315789473684209</v>
      </c>
      <c r="X35" s="18">
        <f t="shared" si="4"/>
        <v>31.578947368421051</v>
      </c>
      <c r="Y35" s="18">
        <f t="shared" si="4"/>
        <v>42.10526315789474</v>
      </c>
      <c r="Z35" s="18">
        <f t="shared" si="4"/>
        <v>26.315789473684209</v>
      </c>
      <c r="AA35" s="18">
        <f t="shared" si="4"/>
        <v>31.578947368421051</v>
      </c>
      <c r="AB35" s="18">
        <f t="shared" si="4"/>
        <v>42.10526315789474</v>
      </c>
      <c r="AC35" s="18">
        <f t="shared" si="4"/>
        <v>26.315789473684209</v>
      </c>
      <c r="AD35" s="18">
        <f t="shared" si="4"/>
        <v>31.578947368421051</v>
      </c>
      <c r="AE35" s="18">
        <f t="shared" si="4"/>
        <v>42.10526315789474</v>
      </c>
      <c r="AF35" s="18">
        <f t="shared" si="4"/>
        <v>26.315789473684209</v>
      </c>
      <c r="AG35" s="18">
        <f t="shared" si="4"/>
        <v>31.578947368421051</v>
      </c>
      <c r="AH35" s="18">
        <f t="shared" si="4"/>
        <v>42.10526315789474</v>
      </c>
      <c r="AI35" s="18">
        <f t="shared" si="4"/>
        <v>26.315789473684209</v>
      </c>
      <c r="AJ35" s="18">
        <f t="shared" si="4"/>
        <v>31.578947368421051</v>
      </c>
      <c r="AK35" s="18">
        <f t="shared" si="4"/>
        <v>42.10526315789474</v>
      </c>
      <c r="AL35" s="18">
        <f t="shared" si="4"/>
        <v>26.315789473684209</v>
      </c>
      <c r="AM35" s="18">
        <f t="shared" si="4"/>
        <v>31.578947368421051</v>
      </c>
      <c r="AN35" s="18">
        <f t="shared" si="4"/>
        <v>42.10526315789474</v>
      </c>
      <c r="AO35" s="18">
        <f t="shared" si="4"/>
        <v>26.315789473684209</v>
      </c>
      <c r="AP35" s="18">
        <f t="shared" si="4"/>
        <v>31.578947368421051</v>
      </c>
      <c r="AQ35" s="18">
        <f t="shared" si="4"/>
        <v>42.10526315789474</v>
      </c>
      <c r="AR35" s="18">
        <f t="shared" si="4"/>
        <v>26.315789473684209</v>
      </c>
      <c r="AS35" s="18">
        <f t="shared" si="4"/>
        <v>31.578947368421051</v>
      </c>
      <c r="AT35" s="18">
        <f t="shared" si="4"/>
        <v>42.10526315789474</v>
      </c>
      <c r="AU35" s="18">
        <f t="shared" si="4"/>
        <v>26.315789473684209</v>
      </c>
      <c r="AV35" s="18">
        <f t="shared" si="4"/>
        <v>31.578947368421051</v>
      </c>
      <c r="AW35" s="18">
        <f t="shared" si="4"/>
        <v>42.10526315789474</v>
      </c>
      <c r="AX35" s="18">
        <f t="shared" si="4"/>
        <v>26.315789473684209</v>
      </c>
      <c r="AY35" s="18">
        <f t="shared" si="4"/>
        <v>31.578947368421051</v>
      </c>
      <c r="AZ35" s="18">
        <f t="shared" si="4"/>
        <v>42.10526315789474</v>
      </c>
      <c r="BA35" s="18">
        <f t="shared" si="4"/>
        <v>26.315789473684209</v>
      </c>
      <c r="BB35" s="18">
        <f t="shared" si="4"/>
        <v>31.578947368421051</v>
      </c>
      <c r="BC35" s="18">
        <f t="shared" si="4"/>
        <v>42.10526315789474</v>
      </c>
      <c r="BD35" s="18">
        <f t="shared" si="4"/>
        <v>26.315789473684209</v>
      </c>
      <c r="BE35" s="18">
        <f t="shared" si="4"/>
        <v>31.578947368421051</v>
      </c>
      <c r="BF35" s="18">
        <f t="shared" si="4"/>
        <v>42.10526315789474</v>
      </c>
      <c r="BG35" s="18">
        <f t="shared" si="4"/>
        <v>26.315789473684209</v>
      </c>
      <c r="BH35" s="18">
        <f t="shared" si="4"/>
        <v>31.578947368421051</v>
      </c>
      <c r="BI35" s="18">
        <f t="shared" si="4"/>
        <v>42.10526315789474</v>
      </c>
      <c r="BJ35" s="18">
        <f t="shared" si="4"/>
        <v>26.315789473684209</v>
      </c>
      <c r="BK35" s="18">
        <f t="shared" si="4"/>
        <v>31.578947368421051</v>
      </c>
      <c r="BL35" s="18">
        <f t="shared" si="4"/>
        <v>42.10526315789474</v>
      </c>
      <c r="BM35" s="18">
        <f t="shared" si="4"/>
        <v>26.315789473684209</v>
      </c>
      <c r="BN35" s="18">
        <f t="shared" si="4"/>
        <v>31.578947368421051</v>
      </c>
      <c r="BO35" s="18">
        <f t="shared" si="4"/>
        <v>42.10526315789474</v>
      </c>
      <c r="BP35" s="18">
        <f t="shared" ref="BP35:DR35" si="5">BP34/19%</f>
        <v>26.315789473684209</v>
      </c>
      <c r="BQ35" s="18">
        <f t="shared" si="5"/>
        <v>31.578947368421051</v>
      </c>
      <c r="BR35" s="18">
        <f t="shared" si="5"/>
        <v>42.10526315789474</v>
      </c>
      <c r="BS35" s="18">
        <f t="shared" si="5"/>
        <v>26.315789473684209</v>
      </c>
      <c r="BT35" s="18">
        <f t="shared" si="5"/>
        <v>31.578947368421051</v>
      </c>
      <c r="BU35" s="18">
        <f t="shared" si="5"/>
        <v>42.10526315789474</v>
      </c>
      <c r="BV35" s="18">
        <f t="shared" si="5"/>
        <v>26.315789473684209</v>
      </c>
      <c r="BW35" s="18">
        <f t="shared" si="5"/>
        <v>31.578947368421051</v>
      </c>
      <c r="BX35" s="18">
        <f t="shared" si="5"/>
        <v>42.10526315789474</v>
      </c>
      <c r="BY35" s="18">
        <f t="shared" si="5"/>
        <v>26.315789473684209</v>
      </c>
      <c r="BZ35" s="18">
        <f t="shared" si="5"/>
        <v>31.578947368421051</v>
      </c>
      <c r="CA35" s="18">
        <f t="shared" si="5"/>
        <v>42.10526315789474</v>
      </c>
      <c r="CB35" s="18">
        <f t="shared" si="5"/>
        <v>26.315789473684209</v>
      </c>
      <c r="CC35" s="18">
        <f t="shared" si="5"/>
        <v>31.578947368421051</v>
      </c>
      <c r="CD35" s="18">
        <f t="shared" si="5"/>
        <v>42.10526315789474</v>
      </c>
      <c r="CE35" s="18">
        <f t="shared" si="5"/>
        <v>26.315789473684209</v>
      </c>
      <c r="CF35" s="18">
        <f t="shared" si="5"/>
        <v>31.578947368421051</v>
      </c>
      <c r="CG35" s="18">
        <f t="shared" si="5"/>
        <v>42.10526315789474</v>
      </c>
      <c r="CH35" s="18">
        <f t="shared" si="5"/>
        <v>26.315789473684209</v>
      </c>
      <c r="CI35" s="18">
        <f t="shared" si="5"/>
        <v>31.578947368421051</v>
      </c>
      <c r="CJ35" s="18">
        <f t="shared" si="5"/>
        <v>42.10526315789474</v>
      </c>
      <c r="CK35" s="18">
        <f t="shared" si="5"/>
        <v>26.315789473684209</v>
      </c>
      <c r="CL35" s="18">
        <f t="shared" si="5"/>
        <v>47.368421052631575</v>
      </c>
      <c r="CM35" s="18">
        <f t="shared" si="5"/>
        <v>26.315789473684209</v>
      </c>
      <c r="CN35" s="18">
        <f t="shared" si="5"/>
        <v>26.315789473684209</v>
      </c>
      <c r="CO35" s="18">
        <f t="shared" si="5"/>
        <v>31.578947368421051</v>
      </c>
      <c r="CP35" s="18">
        <f t="shared" si="5"/>
        <v>42.10526315789474</v>
      </c>
      <c r="CQ35" s="18">
        <f t="shared" si="5"/>
        <v>26.315789473684209</v>
      </c>
      <c r="CR35" s="18">
        <f t="shared" si="5"/>
        <v>31.578947368421051</v>
      </c>
      <c r="CS35" s="18">
        <f t="shared" si="5"/>
        <v>42.10526315789474</v>
      </c>
      <c r="CT35" s="18">
        <f t="shared" si="5"/>
        <v>26.315789473684209</v>
      </c>
      <c r="CU35" s="18">
        <f t="shared" si="5"/>
        <v>31.578947368421051</v>
      </c>
      <c r="CV35" s="18">
        <f t="shared" si="5"/>
        <v>42.10526315789474</v>
      </c>
      <c r="CW35" s="18">
        <f t="shared" si="5"/>
        <v>26.315789473684209</v>
      </c>
      <c r="CX35" s="18">
        <f t="shared" si="5"/>
        <v>31.578947368421051</v>
      </c>
      <c r="CY35" s="18">
        <f t="shared" si="5"/>
        <v>42.10526315789474</v>
      </c>
      <c r="CZ35" s="18">
        <f t="shared" si="5"/>
        <v>26.315789473684209</v>
      </c>
      <c r="DA35" s="18">
        <f t="shared" si="5"/>
        <v>31.578947368421051</v>
      </c>
      <c r="DB35" s="18">
        <f t="shared" si="5"/>
        <v>42.10526315789474</v>
      </c>
      <c r="DC35" s="18">
        <f t="shared" si="5"/>
        <v>26.315789473684209</v>
      </c>
      <c r="DD35" s="18">
        <f t="shared" si="5"/>
        <v>31.578947368421051</v>
      </c>
      <c r="DE35" s="18">
        <f t="shared" si="5"/>
        <v>42.10526315789474</v>
      </c>
      <c r="DF35" s="18">
        <f t="shared" si="5"/>
        <v>26.315789473684209</v>
      </c>
      <c r="DG35" s="18">
        <f t="shared" si="5"/>
        <v>31.578947368421051</v>
      </c>
      <c r="DH35" s="18">
        <f t="shared" si="5"/>
        <v>42.10526315789474</v>
      </c>
      <c r="DI35" s="18">
        <f t="shared" si="5"/>
        <v>26.315789473684209</v>
      </c>
      <c r="DJ35" s="18">
        <f t="shared" si="5"/>
        <v>31.578947368421051</v>
      </c>
      <c r="DK35" s="18">
        <f t="shared" si="5"/>
        <v>42.10526315789474</v>
      </c>
      <c r="DL35" s="18">
        <f t="shared" si="5"/>
        <v>26.315789473684209</v>
      </c>
      <c r="DM35" s="18">
        <f t="shared" si="5"/>
        <v>31.578947368421051</v>
      </c>
      <c r="DN35" s="18">
        <f t="shared" si="5"/>
        <v>42.10526315789474</v>
      </c>
      <c r="DO35" s="18">
        <f t="shared" si="5"/>
        <v>26.315789473684209</v>
      </c>
      <c r="DP35" s="18">
        <f t="shared" si="5"/>
        <v>31.578947368421051</v>
      </c>
      <c r="DQ35" s="18">
        <f t="shared" si="5"/>
        <v>42.10526315789474</v>
      </c>
      <c r="DR35" s="18">
        <f t="shared" si="5"/>
        <v>26.315789473684209</v>
      </c>
    </row>
    <row r="37" spans="1:254" x14ac:dyDescent="0.25">
      <c r="B37" s="59" t="s">
        <v>617</v>
      </c>
      <c r="C37" s="60"/>
      <c r="D37" s="60"/>
      <c r="E37" s="61"/>
      <c r="F37" s="23"/>
      <c r="G37" s="23"/>
    </row>
    <row r="38" spans="1:254" x14ac:dyDescent="0.25">
      <c r="B38" s="4" t="s">
        <v>618</v>
      </c>
      <c r="C38" s="37" t="s">
        <v>626</v>
      </c>
      <c r="D38" s="3">
        <f>E38/100*19</f>
        <v>6</v>
      </c>
      <c r="E38" s="34">
        <f>(C35+F35+I35+L35)/4</f>
        <v>31.578947368421051</v>
      </c>
    </row>
    <row r="39" spans="1:254" x14ac:dyDescent="0.25">
      <c r="B39" s="4" t="s">
        <v>619</v>
      </c>
      <c r="C39" s="37" t="s">
        <v>626</v>
      </c>
      <c r="D39" s="3">
        <f>E39/100*19</f>
        <v>8</v>
      </c>
      <c r="E39" s="34">
        <f>(D35+G35+J35+M35)/4</f>
        <v>42.10526315789474</v>
      </c>
    </row>
    <row r="40" spans="1:254" x14ac:dyDescent="0.25">
      <c r="B40" s="4" t="s">
        <v>620</v>
      </c>
      <c r="C40" s="37" t="s">
        <v>626</v>
      </c>
      <c r="D40" s="3">
        <f>E40/100*19</f>
        <v>5</v>
      </c>
      <c r="E40" s="34">
        <f>(E35+H35+K35+N35)/4</f>
        <v>26.315789473684209</v>
      </c>
    </row>
    <row r="41" spans="1:254" x14ac:dyDescent="0.25">
      <c r="B41" s="4"/>
      <c r="C41" s="37"/>
      <c r="D41" s="35">
        <f>SUM(D38:D40)</f>
        <v>19</v>
      </c>
      <c r="E41" s="36">
        <f>SUM(E38:E40)</f>
        <v>100</v>
      </c>
    </row>
    <row r="42" spans="1:254" ht="15" customHeight="1" x14ac:dyDescent="0.25">
      <c r="B42" s="4"/>
      <c r="C42" s="4"/>
      <c r="D42" s="85" t="s">
        <v>56</v>
      </c>
      <c r="E42" s="86"/>
      <c r="F42" s="87" t="s">
        <v>3</v>
      </c>
      <c r="G42" s="88"/>
    </row>
    <row r="43" spans="1:254" x14ac:dyDescent="0.25">
      <c r="B43" s="4" t="s">
        <v>618</v>
      </c>
      <c r="C43" s="37" t="s">
        <v>627</v>
      </c>
      <c r="D43" s="38">
        <f>E43/100*19</f>
        <v>6</v>
      </c>
      <c r="E43" s="34">
        <f>(O35+R35+U35+X35)/4</f>
        <v>31.578947368421051</v>
      </c>
      <c r="F43" s="44">
        <f>G43/100*19</f>
        <v>6</v>
      </c>
      <c r="G43" s="34">
        <f>(AA35+AD35+AG35+AJ35)/4</f>
        <v>31.578947368421051</v>
      </c>
    </row>
    <row r="44" spans="1:254" x14ac:dyDescent="0.25">
      <c r="B44" s="4" t="s">
        <v>619</v>
      </c>
      <c r="C44" s="37" t="s">
        <v>627</v>
      </c>
      <c r="D44" s="38">
        <f>E44/100*19</f>
        <v>8</v>
      </c>
      <c r="E44" s="34">
        <f>(P35+S35+V35+Y35)/4</f>
        <v>42.10526315789474</v>
      </c>
      <c r="F44" s="44">
        <f>G44/100*19</f>
        <v>8</v>
      </c>
      <c r="G44" s="34">
        <f>(AB35+AE35+AH35+AK35)/4</f>
        <v>42.10526315789474</v>
      </c>
    </row>
    <row r="45" spans="1:254" x14ac:dyDescent="0.25">
      <c r="B45" s="4" t="s">
        <v>620</v>
      </c>
      <c r="C45" s="37" t="s">
        <v>627</v>
      </c>
      <c r="D45" s="38">
        <f>E45/100*19</f>
        <v>5</v>
      </c>
      <c r="E45" s="34">
        <f>(Q35+T35+W35+Z35)/4</f>
        <v>26.315789473684209</v>
      </c>
      <c r="F45" s="44">
        <f>G45/100*19</f>
        <v>5</v>
      </c>
      <c r="G45" s="34">
        <f>(AC35+AF35+AI35+AL35)/4</f>
        <v>26.315789473684209</v>
      </c>
    </row>
    <row r="46" spans="1:254" x14ac:dyDescent="0.25">
      <c r="B46" s="4"/>
      <c r="C46" s="37"/>
      <c r="D46" s="36">
        <f>SUM(D43:D45)</f>
        <v>19</v>
      </c>
      <c r="E46" s="36">
        <f>SUM(E43:E45)</f>
        <v>100</v>
      </c>
      <c r="F46" s="39">
        <f>SUM(F43:F45)</f>
        <v>19</v>
      </c>
      <c r="G46" s="45">
        <f>SUM(G43:G45)</f>
        <v>100</v>
      </c>
    </row>
    <row r="47" spans="1:254" x14ac:dyDescent="0.25">
      <c r="B47" s="4" t="s">
        <v>618</v>
      </c>
      <c r="C47" s="37" t="s">
        <v>628</v>
      </c>
      <c r="D47" s="3">
        <f>E47/100*19</f>
        <v>6</v>
      </c>
      <c r="E47" s="34">
        <f>(AM35+AP35+AS35+AV35)/4</f>
        <v>31.578947368421051</v>
      </c>
    </row>
    <row r="48" spans="1:254" x14ac:dyDescent="0.25">
      <c r="B48" s="4" t="s">
        <v>619</v>
      </c>
      <c r="C48" s="37" t="s">
        <v>628</v>
      </c>
      <c r="D48" s="3">
        <f>E48/100*19</f>
        <v>8</v>
      </c>
      <c r="E48" s="34">
        <f>(AN35+AQ35+AT35+AW35)/4</f>
        <v>42.10526315789474</v>
      </c>
    </row>
    <row r="49" spans="2:13" x14ac:dyDescent="0.25">
      <c r="B49" s="4" t="s">
        <v>620</v>
      </c>
      <c r="C49" s="37" t="s">
        <v>628</v>
      </c>
      <c r="D49" s="3">
        <f>E49/100*19</f>
        <v>5</v>
      </c>
      <c r="E49" s="34">
        <f>(AO35+AR35+AU35+AX35)/4</f>
        <v>26.315789473684209</v>
      </c>
    </row>
    <row r="50" spans="2:13" x14ac:dyDescent="0.25">
      <c r="B50" s="4"/>
      <c r="C50" s="43"/>
      <c r="D50" s="40">
        <f>SUM(D47:D49)</f>
        <v>19</v>
      </c>
      <c r="E50" s="41">
        <f>SUM(E47:E49)</f>
        <v>100</v>
      </c>
      <c r="F50" s="42"/>
    </row>
    <row r="51" spans="2:13" x14ac:dyDescent="0.25">
      <c r="B51" s="4"/>
      <c r="C51" s="37"/>
      <c r="D51" s="85" t="s">
        <v>159</v>
      </c>
      <c r="E51" s="86"/>
      <c r="F51" s="85" t="s">
        <v>116</v>
      </c>
      <c r="G51" s="86"/>
      <c r="H51" s="89" t="s">
        <v>174</v>
      </c>
      <c r="I51" s="90"/>
      <c r="J51" s="84" t="s">
        <v>186</v>
      </c>
      <c r="K51" s="84"/>
      <c r="L51" s="84" t="s">
        <v>117</v>
      </c>
      <c r="M51" s="84"/>
    </row>
    <row r="52" spans="2:13" x14ac:dyDescent="0.25">
      <c r="B52" s="4" t="s">
        <v>618</v>
      </c>
      <c r="C52" s="37" t="s">
        <v>629</v>
      </c>
      <c r="D52" s="3">
        <f>E52/100*19</f>
        <v>6</v>
      </c>
      <c r="E52" s="34">
        <f>(AY35+BB35+BE35+BH35)/4</f>
        <v>31.578947368421051</v>
      </c>
      <c r="F52" s="3">
        <f>G52/100*19</f>
        <v>6</v>
      </c>
      <c r="G52" s="34">
        <f>(BK35+BN35+BQ35+BT35)/4</f>
        <v>31.578947368421051</v>
      </c>
      <c r="H52" s="3">
        <f>I52/100*19</f>
        <v>6</v>
      </c>
      <c r="I52" s="34">
        <f>(BW35+BZ35+CC35+CF35)/4</f>
        <v>31.578947368421051</v>
      </c>
      <c r="J52" s="3">
        <f>K52/100*19</f>
        <v>6.75</v>
      </c>
      <c r="K52" s="34">
        <f>(CI35+CL35+CO35+CR35)/4</f>
        <v>35.526315789473685</v>
      </c>
      <c r="L52" s="3">
        <f>M52/100*19</f>
        <v>6</v>
      </c>
      <c r="M52" s="34">
        <f>(CU35+CX35+DA35+DD35)/4</f>
        <v>31.578947368421051</v>
      </c>
    </row>
    <row r="53" spans="2:13" x14ac:dyDescent="0.25">
      <c r="B53" s="4" t="s">
        <v>619</v>
      </c>
      <c r="C53" s="37" t="s">
        <v>629</v>
      </c>
      <c r="D53" s="3">
        <f>E53/100*19</f>
        <v>8</v>
      </c>
      <c r="E53" s="34">
        <f>(AZ35+BC35+BF35+BI35)/4</f>
        <v>42.10526315789474</v>
      </c>
      <c r="F53" s="3">
        <f>G53/100*19</f>
        <v>8</v>
      </c>
      <c r="G53" s="34">
        <f>(BL35+BO35+BR35+BU35)/4</f>
        <v>42.10526315789474</v>
      </c>
      <c r="H53" s="3">
        <f>I53/100*19</f>
        <v>8</v>
      </c>
      <c r="I53" s="34">
        <f>(BX35+CA35+CD35+CG35)/4</f>
        <v>42.10526315789474</v>
      </c>
      <c r="J53" s="3">
        <f>K53/100*19</f>
        <v>7.25</v>
      </c>
      <c r="K53" s="34">
        <f>(CJ35+CM35+CP35+CS35)/4</f>
        <v>38.15789473684211</v>
      </c>
      <c r="L53" s="3">
        <f>M53/100*19</f>
        <v>8</v>
      </c>
      <c r="M53" s="34">
        <f>(CV35+CY35+DB35+DE35)/4</f>
        <v>42.10526315789474</v>
      </c>
    </row>
    <row r="54" spans="2:13" x14ac:dyDescent="0.25">
      <c r="B54" s="4" t="s">
        <v>620</v>
      </c>
      <c r="C54" s="37" t="s">
        <v>629</v>
      </c>
      <c r="D54" s="3">
        <f>E54/100*19</f>
        <v>5</v>
      </c>
      <c r="E54" s="34">
        <f>(BA35+BD35+BG35+BJ35)/4</f>
        <v>26.315789473684209</v>
      </c>
      <c r="F54" s="3">
        <f>G54/100*19</f>
        <v>5</v>
      </c>
      <c r="G54" s="34">
        <f>(BM35+BP35+BS35+BV35)/4</f>
        <v>26.315789473684209</v>
      </c>
      <c r="H54" s="3">
        <f>I54/100*19</f>
        <v>5</v>
      </c>
      <c r="I54" s="34">
        <f>(BY35+CB35+CE35+CH35)/4</f>
        <v>26.315789473684209</v>
      </c>
      <c r="J54" s="3">
        <f>K54/100*19</f>
        <v>5</v>
      </c>
      <c r="K54" s="34">
        <f>(CK35+CN35+CQ35+CT35)/4</f>
        <v>26.315789473684209</v>
      </c>
      <c r="L54" s="3">
        <f>M54/100*19</f>
        <v>5</v>
      </c>
      <c r="M54" s="34">
        <f>(CW35+CZ35+DC35+DF35)/4</f>
        <v>26.315789473684209</v>
      </c>
    </row>
    <row r="55" spans="2:13" x14ac:dyDescent="0.25">
      <c r="B55" s="4"/>
      <c r="C55" s="37"/>
      <c r="D55" s="35">
        <f>SUM(D52:D54)</f>
        <v>19</v>
      </c>
      <c r="E55" s="35">
        <f>SUM(E52:E54)</f>
        <v>100</v>
      </c>
      <c r="F55" s="35">
        <f t="shared" ref="F55:M55" si="6">SUM(F52:F54)</f>
        <v>19</v>
      </c>
      <c r="G55" s="35">
        <f t="shared" si="6"/>
        <v>100</v>
      </c>
      <c r="H55" s="35">
        <f t="shared" si="6"/>
        <v>19</v>
      </c>
      <c r="I55" s="35">
        <f t="shared" si="6"/>
        <v>100</v>
      </c>
      <c r="J55" s="35">
        <f t="shared" si="6"/>
        <v>19</v>
      </c>
      <c r="K55" s="35">
        <f t="shared" si="6"/>
        <v>100</v>
      </c>
      <c r="L55" s="35">
        <f t="shared" si="6"/>
        <v>19</v>
      </c>
      <c r="M55" s="35">
        <f t="shared" si="6"/>
        <v>100</v>
      </c>
    </row>
    <row r="56" spans="2:13" x14ac:dyDescent="0.25">
      <c r="B56" s="4" t="s">
        <v>618</v>
      </c>
      <c r="C56" s="37" t="s">
        <v>630</v>
      </c>
      <c r="D56" s="3">
        <f>E56/100*19</f>
        <v>6</v>
      </c>
      <c r="E56" s="34">
        <f>(DG35+DJ35+DM35+DP35)/4</f>
        <v>31.578947368421051</v>
      </c>
    </row>
    <row r="57" spans="2:13" x14ac:dyDescent="0.25">
      <c r="B57" s="4" t="s">
        <v>619</v>
      </c>
      <c r="C57" s="37" t="s">
        <v>630</v>
      </c>
      <c r="D57" s="3">
        <f>E57/100*19</f>
        <v>8</v>
      </c>
      <c r="E57" s="34">
        <f>(DH35+DK35+DN35+DQ35)/4</f>
        <v>42.10526315789474</v>
      </c>
    </row>
    <row r="58" spans="2:13" x14ac:dyDescent="0.25">
      <c r="B58" s="4" t="s">
        <v>620</v>
      </c>
      <c r="C58" s="37" t="s">
        <v>630</v>
      </c>
      <c r="D58" s="3">
        <f>E58/100*19</f>
        <v>5</v>
      </c>
      <c r="E58" s="34">
        <f>(DI35+DL35+DO35+DR35)/4</f>
        <v>26.315789473684209</v>
      </c>
    </row>
    <row r="59" spans="2:13" x14ac:dyDescent="0.25">
      <c r="B59" s="4"/>
      <c r="C59" s="37"/>
      <c r="D59" s="35">
        <f>SUM(D56:D58)</f>
        <v>19</v>
      </c>
      <c r="E59" s="35">
        <f>SUM(E56:E58)</f>
        <v>100</v>
      </c>
    </row>
  </sheetData>
  <mergeCells count="109"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opLeftCell="A13" workbookViewId="0">
      <selection activeCell="G47" sqref="G4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1002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64" t="s">
        <v>982</v>
      </c>
      <c r="FJ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91" t="s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82" t="s">
        <v>88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94" t="s">
        <v>115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84" t="s">
        <v>138</v>
      </c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</row>
    <row r="5" spans="1:254" ht="15.7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330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331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0" t="s">
        <v>822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174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97" t="s">
        <v>186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70" t="s">
        <v>117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0"/>
      <c r="B11" s="80"/>
      <c r="C11" s="74" t="s">
        <v>279</v>
      </c>
      <c r="D11" s="74" t="s">
        <v>5</v>
      </c>
      <c r="E11" s="74" t="s">
        <v>6</v>
      </c>
      <c r="F11" s="74" t="s">
        <v>318</v>
      </c>
      <c r="G11" s="74" t="s">
        <v>7</v>
      </c>
      <c r="H11" s="74" t="s">
        <v>8</v>
      </c>
      <c r="I11" s="74" t="s">
        <v>280</v>
      </c>
      <c r="J11" s="74" t="s">
        <v>9</v>
      </c>
      <c r="K11" s="74" t="s">
        <v>10</v>
      </c>
      <c r="L11" s="74" t="s">
        <v>281</v>
      </c>
      <c r="M11" s="74" t="s">
        <v>9</v>
      </c>
      <c r="N11" s="74" t="s">
        <v>10</v>
      </c>
      <c r="O11" s="74" t="s">
        <v>282</v>
      </c>
      <c r="P11" s="74" t="s">
        <v>11</v>
      </c>
      <c r="Q11" s="74" t="s">
        <v>4</v>
      </c>
      <c r="R11" s="74" t="s">
        <v>283</v>
      </c>
      <c r="S11" s="74"/>
      <c r="T11" s="74"/>
      <c r="U11" s="74" t="s">
        <v>781</v>
      </c>
      <c r="V11" s="74"/>
      <c r="W11" s="74"/>
      <c r="X11" s="74" t="s">
        <v>782</v>
      </c>
      <c r="Y11" s="74"/>
      <c r="Z11" s="74"/>
      <c r="AA11" s="72" t="s">
        <v>783</v>
      </c>
      <c r="AB11" s="72"/>
      <c r="AC11" s="72"/>
      <c r="AD11" s="74" t="s">
        <v>284</v>
      </c>
      <c r="AE11" s="74"/>
      <c r="AF11" s="74"/>
      <c r="AG11" s="74" t="s">
        <v>285</v>
      </c>
      <c r="AH11" s="74"/>
      <c r="AI11" s="74"/>
      <c r="AJ11" s="72" t="s">
        <v>286</v>
      </c>
      <c r="AK11" s="72"/>
      <c r="AL11" s="72"/>
      <c r="AM11" s="74" t="s">
        <v>287</v>
      </c>
      <c r="AN11" s="74"/>
      <c r="AO11" s="74"/>
      <c r="AP11" s="74" t="s">
        <v>288</v>
      </c>
      <c r="AQ11" s="74"/>
      <c r="AR11" s="74"/>
      <c r="AS11" s="74" t="s">
        <v>289</v>
      </c>
      <c r="AT11" s="74"/>
      <c r="AU11" s="74"/>
      <c r="AV11" s="74" t="s">
        <v>290</v>
      </c>
      <c r="AW11" s="74"/>
      <c r="AX11" s="74"/>
      <c r="AY11" s="74" t="s">
        <v>319</v>
      </c>
      <c r="AZ11" s="74"/>
      <c r="BA11" s="74"/>
      <c r="BB11" s="74" t="s">
        <v>291</v>
      </c>
      <c r="BC11" s="74"/>
      <c r="BD11" s="74"/>
      <c r="BE11" s="74" t="s">
        <v>805</v>
      </c>
      <c r="BF11" s="74"/>
      <c r="BG11" s="74"/>
      <c r="BH11" s="74" t="s">
        <v>292</v>
      </c>
      <c r="BI11" s="74"/>
      <c r="BJ11" s="74"/>
      <c r="BK11" s="72" t="s">
        <v>293</v>
      </c>
      <c r="BL11" s="72"/>
      <c r="BM11" s="72"/>
      <c r="BN11" s="72" t="s">
        <v>320</v>
      </c>
      <c r="BO11" s="72"/>
      <c r="BP11" s="72"/>
      <c r="BQ11" s="72" t="s">
        <v>294</v>
      </c>
      <c r="BR11" s="72"/>
      <c r="BS11" s="72"/>
      <c r="BT11" s="72" t="s">
        <v>295</v>
      </c>
      <c r="BU11" s="72"/>
      <c r="BV11" s="72"/>
      <c r="BW11" s="72" t="s">
        <v>296</v>
      </c>
      <c r="BX11" s="72"/>
      <c r="BY11" s="72"/>
      <c r="BZ11" s="72" t="s">
        <v>297</v>
      </c>
      <c r="CA11" s="72"/>
      <c r="CB11" s="72"/>
      <c r="CC11" s="72" t="s">
        <v>321</v>
      </c>
      <c r="CD11" s="72"/>
      <c r="CE11" s="72"/>
      <c r="CF11" s="72" t="s">
        <v>298</v>
      </c>
      <c r="CG11" s="72"/>
      <c r="CH11" s="72"/>
      <c r="CI11" s="72" t="s">
        <v>299</v>
      </c>
      <c r="CJ11" s="72"/>
      <c r="CK11" s="72"/>
      <c r="CL11" s="72" t="s">
        <v>300</v>
      </c>
      <c r="CM11" s="72"/>
      <c r="CN11" s="72"/>
      <c r="CO11" s="72" t="s">
        <v>301</v>
      </c>
      <c r="CP11" s="72"/>
      <c r="CQ11" s="72"/>
      <c r="CR11" s="72" t="s">
        <v>302</v>
      </c>
      <c r="CS11" s="72"/>
      <c r="CT11" s="72"/>
      <c r="CU11" s="72" t="s">
        <v>303</v>
      </c>
      <c r="CV11" s="72"/>
      <c r="CW11" s="72"/>
      <c r="CX11" s="72" t="s">
        <v>304</v>
      </c>
      <c r="CY11" s="72"/>
      <c r="CZ11" s="72"/>
      <c r="DA11" s="72" t="s">
        <v>305</v>
      </c>
      <c r="DB11" s="72"/>
      <c r="DC11" s="72"/>
      <c r="DD11" s="72" t="s">
        <v>306</v>
      </c>
      <c r="DE11" s="72"/>
      <c r="DF11" s="72"/>
      <c r="DG11" s="72" t="s">
        <v>322</v>
      </c>
      <c r="DH11" s="72"/>
      <c r="DI11" s="72"/>
      <c r="DJ11" s="72" t="s">
        <v>307</v>
      </c>
      <c r="DK11" s="72"/>
      <c r="DL11" s="72"/>
      <c r="DM11" s="72" t="s">
        <v>308</v>
      </c>
      <c r="DN11" s="72"/>
      <c r="DO11" s="72"/>
      <c r="DP11" s="72" t="s">
        <v>309</v>
      </c>
      <c r="DQ11" s="72"/>
      <c r="DR11" s="72"/>
      <c r="DS11" s="72" t="s">
        <v>310</v>
      </c>
      <c r="DT11" s="72"/>
      <c r="DU11" s="72"/>
      <c r="DV11" s="72" t="s">
        <v>311</v>
      </c>
      <c r="DW11" s="72"/>
      <c r="DX11" s="72"/>
      <c r="DY11" s="72" t="s">
        <v>312</v>
      </c>
      <c r="DZ11" s="72"/>
      <c r="EA11" s="72"/>
      <c r="EB11" s="72" t="s">
        <v>313</v>
      </c>
      <c r="EC11" s="72"/>
      <c r="ED11" s="72"/>
      <c r="EE11" s="72" t="s">
        <v>323</v>
      </c>
      <c r="EF11" s="72"/>
      <c r="EG11" s="72"/>
      <c r="EH11" s="72" t="s">
        <v>324</v>
      </c>
      <c r="EI11" s="72"/>
      <c r="EJ11" s="72"/>
      <c r="EK11" s="72" t="s">
        <v>325</v>
      </c>
      <c r="EL11" s="72"/>
      <c r="EM11" s="72"/>
      <c r="EN11" s="72" t="s">
        <v>326</v>
      </c>
      <c r="EO11" s="72"/>
      <c r="EP11" s="72"/>
      <c r="EQ11" s="72" t="s">
        <v>327</v>
      </c>
      <c r="ER11" s="72"/>
      <c r="ES11" s="72"/>
      <c r="ET11" s="72" t="s">
        <v>328</v>
      </c>
      <c r="EU11" s="72"/>
      <c r="EV11" s="72"/>
      <c r="EW11" s="72" t="s">
        <v>314</v>
      </c>
      <c r="EX11" s="72"/>
      <c r="EY11" s="72"/>
      <c r="EZ11" s="72" t="s">
        <v>329</v>
      </c>
      <c r="FA11" s="72"/>
      <c r="FB11" s="72"/>
      <c r="FC11" s="72" t="s">
        <v>315</v>
      </c>
      <c r="FD11" s="72"/>
      <c r="FE11" s="72"/>
      <c r="FF11" s="72" t="s">
        <v>316</v>
      </c>
      <c r="FG11" s="72"/>
      <c r="FH11" s="72"/>
      <c r="FI11" s="72" t="s">
        <v>317</v>
      </c>
      <c r="FJ11" s="72"/>
      <c r="FK11" s="72"/>
    </row>
    <row r="12" spans="1:254" ht="79.5" customHeight="1" x14ac:dyDescent="0.25">
      <c r="A12" s="80"/>
      <c r="B12" s="80"/>
      <c r="C12" s="79" t="s">
        <v>763</v>
      </c>
      <c r="D12" s="79"/>
      <c r="E12" s="79"/>
      <c r="F12" s="79" t="s">
        <v>767</v>
      </c>
      <c r="G12" s="79"/>
      <c r="H12" s="79"/>
      <c r="I12" s="79" t="s">
        <v>771</v>
      </c>
      <c r="J12" s="79"/>
      <c r="K12" s="79"/>
      <c r="L12" s="79" t="s">
        <v>775</v>
      </c>
      <c r="M12" s="79"/>
      <c r="N12" s="79"/>
      <c r="O12" s="79" t="s">
        <v>777</v>
      </c>
      <c r="P12" s="79"/>
      <c r="Q12" s="79"/>
      <c r="R12" s="79" t="s">
        <v>780</v>
      </c>
      <c r="S12" s="79"/>
      <c r="T12" s="79"/>
      <c r="U12" s="79" t="s">
        <v>337</v>
      </c>
      <c r="V12" s="79"/>
      <c r="W12" s="79"/>
      <c r="X12" s="79" t="s">
        <v>340</v>
      </c>
      <c r="Y12" s="79"/>
      <c r="Z12" s="79"/>
      <c r="AA12" s="79" t="s">
        <v>784</v>
      </c>
      <c r="AB12" s="79"/>
      <c r="AC12" s="79"/>
      <c r="AD12" s="79" t="s">
        <v>788</v>
      </c>
      <c r="AE12" s="79"/>
      <c r="AF12" s="79"/>
      <c r="AG12" s="79" t="s">
        <v>789</v>
      </c>
      <c r="AH12" s="79"/>
      <c r="AI12" s="79"/>
      <c r="AJ12" s="79" t="s">
        <v>793</v>
      </c>
      <c r="AK12" s="79"/>
      <c r="AL12" s="79"/>
      <c r="AM12" s="79" t="s">
        <v>797</v>
      </c>
      <c r="AN12" s="79"/>
      <c r="AO12" s="79"/>
      <c r="AP12" s="79" t="s">
        <v>801</v>
      </c>
      <c r="AQ12" s="79"/>
      <c r="AR12" s="79"/>
      <c r="AS12" s="79" t="s">
        <v>802</v>
      </c>
      <c r="AT12" s="79"/>
      <c r="AU12" s="79"/>
      <c r="AV12" s="79" t="s">
        <v>806</v>
      </c>
      <c r="AW12" s="79"/>
      <c r="AX12" s="79"/>
      <c r="AY12" s="79" t="s">
        <v>807</v>
      </c>
      <c r="AZ12" s="79"/>
      <c r="BA12" s="79"/>
      <c r="BB12" s="79" t="s">
        <v>808</v>
      </c>
      <c r="BC12" s="79"/>
      <c r="BD12" s="79"/>
      <c r="BE12" s="79" t="s">
        <v>809</v>
      </c>
      <c r="BF12" s="79"/>
      <c r="BG12" s="79"/>
      <c r="BH12" s="79" t="s">
        <v>810</v>
      </c>
      <c r="BI12" s="79"/>
      <c r="BJ12" s="79"/>
      <c r="BK12" s="79" t="s">
        <v>355</v>
      </c>
      <c r="BL12" s="79"/>
      <c r="BM12" s="79"/>
      <c r="BN12" s="79" t="s">
        <v>357</v>
      </c>
      <c r="BO12" s="79"/>
      <c r="BP12" s="79"/>
      <c r="BQ12" s="79" t="s">
        <v>814</v>
      </c>
      <c r="BR12" s="79"/>
      <c r="BS12" s="79"/>
      <c r="BT12" s="79" t="s">
        <v>815</v>
      </c>
      <c r="BU12" s="79"/>
      <c r="BV12" s="79"/>
      <c r="BW12" s="79" t="s">
        <v>816</v>
      </c>
      <c r="BX12" s="79"/>
      <c r="BY12" s="79"/>
      <c r="BZ12" s="79" t="s">
        <v>817</v>
      </c>
      <c r="CA12" s="79"/>
      <c r="CB12" s="79"/>
      <c r="CC12" s="79" t="s">
        <v>367</v>
      </c>
      <c r="CD12" s="79"/>
      <c r="CE12" s="79"/>
      <c r="CF12" s="98" t="s">
        <v>370</v>
      </c>
      <c r="CG12" s="98"/>
      <c r="CH12" s="98"/>
      <c r="CI12" s="79" t="s">
        <v>374</v>
      </c>
      <c r="CJ12" s="79"/>
      <c r="CK12" s="79"/>
      <c r="CL12" s="79" t="s">
        <v>974</v>
      </c>
      <c r="CM12" s="79"/>
      <c r="CN12" s="79"/>
      <c r="CO12" s="79" t="s">
        <v>380</v>
      </c>
      <c r="CP12" s="79"/>
      <c r="CQ12" s="79"/>
      <c r="CR12" s="98" t="s">
        <v>383</v>
      </c>
      <c r="CS12" s="98"/>
      <c r="CT12" s="98"/>
      <c r="CU12" s="79" t="s">
        <v>386</v>
      </c>
      <c r="CV12" s="79"/>
      <c r="CW12" s="79"/>
      <c r="CX12" s="79" t="s">
        <v>388</v>
      </c>
      <c r="CY12" s="79"/>
      <c r="CZ12" s="79"/>
      <c r="DA12" s="79" t="s">
        <v>392</v>
      </c>
      <c r="DB12" s="79"/>
      <c r="DC12" s="79"/>
      <c r="DD12" s="98" t="s">
        <v>396</v>
      </c>
      <c r="DE12" s="98"/>
      <c r="DF12" s="98"/>
      <c r="DG12" s="98" t="s">
        <v>398</v>
      </c>
      <c r="DH12" s="98"/>
      <c r="DI12" s="98"/>
      <c r="DJ12" s="98" t="s">
        <v>402</v>
      </c>
      <c r="DK12" s="98"/>
      <c r="DL12" s="98"/>
      <c r="DM12" s="98" t="s">
        <v>406</v>
      </c>
      <c r="DN12" s="98"/>
      <c r="DO12" s="98"/>
      <c r="DP12" s="98" t="s">
        <v>410</v>
      </c>
      <c r="DQ12" s="98"/>
      <c r="DR12" s="98"/>
      <c r="DS12" s="98" t="s">
        <v>413</v>
      </c>
      <c r="DT12" s="98"/>
      <c r="DU12" s="98"/>
      <c r="DV12" s="98" t="s">
        <v>416</v>
      </c>
      <c r="DW12" s="98"/>
      <c r="DX12" s="98"/>
      <c r="DY12" s="98" t="s">
        <v>420</v>
      </c>
      <c r="DZ12" s="98"/>
      <c r="EA12" s="98"/>
      <c r="EB12" s="98" t="s">
        <v>422</v>
      </c>
      <c r="EC12" s="98"/>
      <c r="ED12" s="98"/>
      <c r="EE12" s="98" t="s">
        <v>826</v>
      </c>
      <c r="EF12" s="98"/>
      <c r="EG12" s="98"/>
      <c r="EH12" s="98" t="s">
        <v>424</v>
      </c>
      <c r="EI12" s="98"/>
      <c r="EJ12" s="98"/>
      <c r="EK12" s="98" t="s">
        <v>426</v>
      </c>
      <c r="EL12" s="98"/>
      <c r="EM12" s="98"/>
      <c r="EN12" s="98" t="s">
        <v>835</v>
      </c>
      <c r="EO12" s="98"/>
      <c r="EP12" s="98"/>
      <c r="EQ12" s="98" t="s">
        <v>837</v>
      </c>
      <c r="ER12" s="98"/>
      <c r="ES12" s="98"/>
      <c r="ET12" s="98" t="s">
        <v>428</v>
      </c>
      <c r="EU12" s="98"/>
      <c r="EV12" s="98"/>
      <c r="EW12" s="98" t="s">
        <v>429</v>
      </c>
      <c r="EX12" s="98"/>
      <c r="EY12" s="98"/>
      <c r="EZ12" s="98" t="s">
        <v>841</v>
      </c>
      <c r="FA12" s="98"/>
      <c r="FB12" s="98"/>
      <c r="FC12" s="98" t="s">
        <v>845</v>
      </c>
      <c r="FD12" s="98"/>
      <c r="FE12" s="98"/>
      <c r="FF12" s="98" t="s">
        <v>847</v>
      </c>
      <c r="FG12" s="98"/>
      <c r="FH12" s="98"/>
      <c r="FI12" s="98" t="s">
        <v>851</v>
      </c>
      <c r="FJ12" s="98"/>
      <c r="FK12" s="98"/>
    </row>
    <row r="13" spans="1:254" ht="180.75" x14ac:dyDescent="0.25">
      <c r="A13" s="80"/>
      <c r="B13" s="80"/>
      <c r="C13" s="50" t="s">
        <v>765</v>
      </c>
      <c r="D13" s="50" t="s">
        <v>764</v>
      </c>
      <c r="E13" s="50" t="s">
        <v>766</v>
      </c>
      <c r="F13" s="50" t="s">
        <v>768</v>
      </c>
      <c r="G13" s="50" t="s">
        <v>769</v>
      </c>
      <c r="H13" s="50" t="s">
        <v>770</v>
      </c>
      <c r="I13" s="50" t="s">
        <v>772</v>
      </c>
      <c r="J13" s="50" t="s">
        <v>773</v>
      </c>
      <c r="K13" s="50" t="s">
        <v>774</v>
      </c>
      <c r="L13" s="50" t="s">
        <v>776</v>
      </c>
      <c r="M13" s="50" t="s">
        <v>334</v>
      </c>
      <c r="N13" s="50" t="s">
        <v>194</v>
      </c>
      <c r="O13" s="50" t="s">
        <v>778</v>
      </c>
      <c r="P13" s="50" t="s">
        <v>779</v>
      </c>
      <c r="Q13" s="50" t="s">
        <v>333</v>
      </c>
      <c r="R13" s="50" t="s">
        <v>84</v>
      </c>
      <c r="S13" s="50" t="s">
        <v>85</v>
      </c>
      <c r="T13" s="50" t="s">
        <v>205</v>
      </c>
      <c r="U13" s="50" t="s">
        <v>338</v>
      </c>
      <c r="V13" s="50" t="s">
        <v>339</v>
      </c>
      <c r="W13" s="50" t="s">
        <v>70</v>
      </c>
      <c r="X13" s="50" t="s">
        <v>341</v>
      </c>
      <c r="Y13" s="50" t="s">
        <v>342</v>
      </c>
      <c r="Z13" s="50" t="s">
        <v>343</v>
      </c>
      <c r="AA13" s="50" t="s">
        <v>785</v>
      </c>
      <c r="AB13" s="50" t="s">
        <v>786</v>
      </c>
      <c r="AC13" s="50" t="s">
        <v>787</v>
      </c>
      <c r="AD13" s="50" t="s">
        <v>84</v>
      </c>
      <c r="AE13" s="50" t="s">
        <v>347</v>
      </c>
      <c r="AF13" s="50" t="s">
        <v>86</v>
      </c>
      <c r="AG13" s="50" t="s">
        <v>790</v>
      </c>
      <c r="AH13" s="50" t="s">
        <v>791</v>
      </c>
      <c r="AI13" s="50" t="s">
        <v>792</v>
      </c>
      <c r="AJ13" s="50" t="s">
        <v>794</v>
      </c>
      <c r="AK13" s="50" t="s">
        <v>795</v>
      </c>
      <c r="AL13" s="50" t="s">
        <v>796</v>
      </c>
      <c r="AM13" s="50" t="s">
        <v>798</v>
      </c>
      <c r="AN13" s="50" t="s">
        <v>799</v>
      </c>
      <c r="AO13" s="50" t="s">
        <v>800</v>
      </c>
      <c r="AP13" s="50" t="s">
        <v>215</v>
      </c>
      <c r="AQ13" s="50" t="s">
        <v>216</v>
      </c>
      <c r="AR13" s="50" t="s">
        <v>205</v>
      </c>
      <c r="AS13" s="50" t="s">
        <v>803</v>
      </c>
      <c r="AT13" s="50" t="s">
        <v>349</v>
      </c>
      <c r="AU13" s="50" t="s">
        <v>804</v>
      </c>
      <c r="AV13" s="50" t="s">
        <v>84</v>
      </c>
      <c r="AW13" s="50" t="s">
        <v>85</v>
      </c>
      <c r="AX13" s="50" t="s">
        <v>205</v>
      </c>
      <c r="AY13" s="50" t="s">
        <v>73</v>
      </c>
      <c r="AZ13" s="50" t="s">
        <v>276</v>
      </c>
      <c r="BA13" s="50" t="s">
        <v>75</v>
      </c>
      <c r="BB13" s="50" t="s">
        <v>350</v>
      </c>
      <c r="BC13" s="50" t="s">
        <v>351</v>
      </c>
      <c r="BD13" s="50" t="s">
        <v>352</v>
      </c>
      <c r="BE13" s="50" t="s">
        <v>344</v>
      </c>
      <c r="BF13" s="50" t="s">
        <v>345</v>
      </c>
      <c r="BG13" s="50" t="s">
        <v>346</v>
      </c>
      <c r="BH13" s="50" t="s">
        <v>379</v>
      </c>
      <c r="BI13" s="50" t="s">
        <v>216</v>
      </c>
      <c r="BJ13" s="50" t="s">
        <v>354</v>
      </c>
      <c r="BK13" s="50" t="s">
        <v>356</v>
      </c>
      <c r="BL13" s="50" t="s">
        <v>256</v>
      </c>
      <c r="BM13" s="50" t="s">
        <v>255</v>
      </c>
      <c r="BN13" s="50" t="s">
        <v>811</v>
      </c>
      <c r="BO13" s="50" t="s">
        <v>812</v>
      </c>
      <c r="BP13" s="50" t="s">
        <v>813</v>
      </c>
      <c r="BQ13" s="50" t="s">
        <v>358</v>
      </c>
      <c r="BR13" s="50" t="s">
        <v>359</v>
      </c>
      <c r="BS13" s="50" t="s">
        <v>221</v>
      </c>
      <c r="BT13" s="50" t="s">
        <v>360</v>
      </c>
      <c r="BU13" s="50" t="s">
        <v>361</v>
      </c>
      <c r="BV13" s="50" t="s">
        <v>362</v>
      </c>
      <c r="BW13" s="50" t="s">
        <v>363</v>
      </c>
      <c r="BX13" s="50" t="s">
        <v>364</v>
      </c>
      <c r="BY13" s="50" t="s">
        <v>365</v>
      </c>
      <c r="BZ13" s="50" t="s">
        <v>97</v>
      </c>
      <c r="CA13" s="50" t="s">
        <v>98</v>
      </c>
      <c r="CB13" s="50" t="s">
        <v>366</v>
      </c>
      <c r="CC13" s="50" t="s">
        <v>368</v>
      </c>
      <c r="CD13" s="50" t="s">
        <v>272</v>
      </c>
      <c r="CE13" s="50" t="s">
        <v>369</v>
      </c>
      <c r="CF13" s="51" t="s">
        <v>371</v>
      </c>
      <c r="CG13" s="51" t="s">
        <v>372</v>
      </c>
      <c r="CH13" s="51" t="s">
        <v>373</v>
      </c>
      <c r="CI13" s="50" t="s">
        <v>375</v>
      </c>
      <c r="CJ13" s="50" t="s">
        <v>376</v>
      </c>
      <c r="CK13" s="50" t="s">
        <v>377</v>
      </c>
      <c r="CL13" s="50" t="s">
        <v>378</v>
      </c>
      <c r="CM13" s="50" t="s">
        <v>818</v>
      </c>
      <c r="CN13" s="50" t="s">
        <v>819</v>
      </c>
      <c r="CO13" s="50" t="s">
        <v>381</v>
      </c>
      <c r="CP13" s="50" t="s">
        <v>210</v>
      </c>
      <c r="CQ13" s="50" t="s">
        <v>99</v>
      </c>
      <c r="CR13" s="51" t="s">
        <v>384</v>
      </c>
      <c r="CS13" s="51" t="s">
        <v>122</v>
      </c>
      <c r="CT13" s="51" t="s">
        <v>385</v>
      </c>
      <c r="CU13" s="50" t="s">
        <v>387</v>
      </c>
      <c r="CV13" s="50" t="s">
        <v>820</v>
      </c>
      <c r="CW13" s="50" t="s">
        <v>821</v>
      </c>
      <c r="CX13" s="50" t="s">
        <v>389</v>
      </c>
      <c r="CY13" s="50" t="s">
        <v>390</v>
      </c>
      <c r="CZ13" s="50" t="s">
        <v>391</v>
      </c>
      <c r="DA13" s="50" t="s">
        <v>393</v>
      </c>
      <c r="DB13" s="50" t="s">
        <v>394</v>
      </c>
      <c r="DC13" s="50" t="s">
        <v>395</v>
      </c>
      <c r="DD13" s="51" t="s">
        <v>375</v>
      </c>
      <c r="DE13" s="51" t="s">
        <v>397</v>
      </c>
      <c r="DF13" s="51" t="s">
        <v>382</v>
      </c>
      <c r="DG13" s="51" t="s">
        <v>399</v>
      </c>
      <c r="DH13" s="51" t="s">
        <v>400</v>
      </c>
      <c r="DI13" s="51" t="s">
        <v>401</v>
      </c>
      <c r="DJ13" s="51" t="s">
        <v>403</v>
      </c>
      <c r="DK13" s="51" t="s">
        <v>404</v>
      </c>
      <c r="DL13" s="51" t="s">
        <v>405</v>
      </c>
      <c r="DM13" s="51" t="s">
        <v>407</v>
      </c>
      <c r="DN13" s="51" t="s">
        <v>408</v>
      </c>
      <c r="DO13" s="51" t="s">
        <v>409</v>
      </c>
      <c r="DP13" s="51" t="s">
        <v>983</v>
      </c>
      <c r="DQ13" s="51" t="s">
        <v>411</v>
      </c>
      <c r="DR13" s="51" t="s">
        <v>412</v>
      </c>
      <c r="DS13" s="51" t="s">
        <v>414</v>
      </c>
      <c r="DT13" s="51" t="s">
        <v>415</v>
      </c>
      <c r="DU13" s="51" t="s">
        <v>237</v>
      </c>
      <c r="DV13" s="51" t="s">
        <v>417</v>
      </c>
      <c r="DW13" s="51" t="s">
        <v>418</v>
      </c>
      <c r="DX13" s="51" t="s">
        <v>419</v>
      </c>
      <c r="DY13" s="51" t="s">
        <v>336</v>
      </c>
      <c r="DZ13" s="51" t="s">
        <v>421</v>
      </c>
      <c r="EA13" s="51" t="s">
        <v>823</v>
      </c>
      <c r="EB13" s="51" t="s">
        <v>423</v>
      </c>
      <c r="EC13" s="51" t="s">
        <v>824</v>
      </c>
      <c r="ED13" s="51" t="s">
        <v>825</v>
      </c>
      <c r="EE13" s="51" t="s">
        <v>827</v>
      </c>
      <c r="EF13" s="51" t="s">
        <v>828</v>
      </c>
      <c r="EG13" s="51" t="s">
        <v>829</v>
      </c>
      <c r="EH13" s="51" t="s">
        <v>73</v>
      </c>
      <c r="EI13" s="51" t="s">
        <v>830</v>
      </c>
      <c r="EJ13" s="51" t="s">
        <v>75</v>
      </c>
      <c r="EK13" s="51" t="s">
        <v>831</v>
      </c>
      <c r="EL13" s="51" t="s">
        <v>832</v>
      </c>
      <c r="EM13" s="51" t="s">
        <v>833</v>
      </c>
      <c r="EN13" s="51" t="s">
        <v>834</v>
      </c>
      <c r="EO13" s="51" t="s">
        <v>836</v>
      </c>
      <c r="EP13" s="51" t="s">
        <v>427</v>
      </c>
      <c r="EQ13" s="51" t="s">
        <v>148</v>
      </c>
      <c r="ER13" s="51" t="s">
        <v>208</v>
      </c>
      <c r="ES13" s="51" t="s">
        <v>209</v>
      </c>
      <c r="ET13" s="51" t="s">
        <v>840</v>
      </c>
      <c r="EU13" s="51" t="s">
        <v>838</v>
      </c>
      <c r="EV13" s="51" t="s">
        <v>839</v>
      </c>
      <c r="EW13" s="51" t="s">
        <v>431</v>
      </c>
      <c r="EX13" s="51" t="s">
        <v>430</v>
      </c>
      <c r="EY13" s="51" t="s">
        <v>207</v>
      </c>
      <c r="EZ13" s="51" t="s">
        <v>842</v>
      </c>
      <c r="FA13" s="51" t="s">
        <v>843</v>
      </c>
      <c r="FB13" s="51" t="s">
        <v>844</v>
      </c>
      <c r="FC13" s="51" t="s">
        <v>335</v>
      </c>
      <c r="FD13" s="51" t="s">
        <v>846</v>
      </c>
      <c r="FE13" s="51" t="s">
        <v>273</v>
      </c>
      <c r="FF13" s="51" t="s">
        <v>848</v>
      </c>
      <c r="FG13" s="51" t="s">
        <v>849</v>
      </c>
      <c r="FH13" s="51" t="s">
        <v>850</v>
      </c>
      <c r="FI13" s="51" t="s">
        <v>852</v>
      </c>
      <c r="FJ13" s="51" t="s">
        <v>853</v>
      </c>
      <c r="FK13" s="51" t="s">
        <v>854</v>
      </c>
    </row>
    <row r="14" spans="1:254" ht="16.5" thickBot="1" x14ac:dyDescent="0.3">
      <c r="A14" s="16">
        <v>1</v>
      </c>
      <c r="B14" s="57" t="s">
        <v>994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>
        <v>1</v>
      </c>
      <c r="EO14" s="4"/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6.5" thickBot="1" x14ac:dyDescent="0.3">
      <c r="A15" s="2">
        <v>2</v>
      </c>
      <c r="B15" s="53" t="s">
        <v>995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/>
      <c r="EM15" s="4">
        <v>1</v>
      </c>
      <c r="EN15" s="4">
        <v>1</v>
      </c>
      <c r="EO15" s="4"/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6.5" thickBot="1" x14ac:dyDescent="0.3">
      <c r="A16" s="2">
        <v>3</v>
      </c>
      <c r="B16" s="54" t="s">
        <v>996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5" thickBot="1" x14ac:dyDescent="0.3">
      <c r="A17" s="2">
        <v>4</v>
      </c>
      <c r="B17" s="54" t="s">
        <v>997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5" thickBot="1" x14ac:dyDescent="0.3">
      <c r="A18" s="2">
        <v>5</v>
      </c>
      <c r="B18" s="57" t="s">
        <v>998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/>
      <c r="FK18" s="4">
        <v>1</v>
      </c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5" thickBot="1" x14ac:dyDescent="0.3">
      <c r="A19" s="2">
        <v>6</v>
      </c>
      <c r="B19" s="53" t="s">
        <v>999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6.5" thickBot="1" x14ac:dyDescent="0.3">
      <c r="A20" s="2">
        <v>7</v>
      </c>
      <c r="B20" s="54" t="s">
        <v>1000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57" t="s">
        <v>1001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75" t="s">
        <v>277</v>
      </c>
      <c r="B22" s="76"/>
      <c r="C22" s="3">
        <f t="shared" ref="C22:AH22" si="0">SUM(C14:C21)</f>
        <v>5</v>
      </c>
      <c r="D22" s="3">
        <f t="shared" si="0"/>
        <v>3</v>
      </c>
      <c r="E22" s="3">
        <f t="shared" si="0"/>
        <v>0</v>
      </c>
      <c r="F22" s="3">
        <f t="shared" si="0"/>
        <v>6</v>
      </c>
      <c r="G22" s="3">
        <f t="shared" si="0"/>
        <v>2</v>
      </c>
      <c r="H22" s="3">
        <f t="shared" si="0"/>
        <v>0</v>
      </c>
      <c r="I22" s="3">
        <f t="shared" si="0"/>
        <v>8</v>
      </c>
      <c r="J22" s="3">
        <f t="shared" si="0"/>
        <v>0</v>
      </c>
      <c r="K22" s="3">
        <f t="shared" si="0"/>
        <v>0</v>
      </c>
      <c r="L22" s="3">
        <f t="shared" si="0"/>
        <v>5</v>
      </c>
      <c r="M22" s="3">
        <f t="shared" si="0"/>
        <v>3</v>
      </c>
      <c r="N22" s="3">
        <f t="shared" si="0"/>
        <v>0</v>
      </c>
      <c r="O22" s="3">
        <f t="shared" si="0"/>
        <v>3</v>
      </c>
      <c r="P22" s="3">
        <f t="shared" si="0"/>
        <v>5</v>
      </c>
      <c r="Q22" s="3">
        <f t="shared" si="0"/>
        <v>0</v>
      </c>
      <c r="R22" s="3">
        <f t="shared" si="0"/>
        <v>3</v>
      </c>
      <c r="S22" s="3">
        <f t="shared" si="0"/>
        <v>5</v>
      </c>
      <c r="T22" s="3">
        <f t="shared" si="0"/>
        <v>0</v>
      </c>
      <c r="U22" s="3">
        <f t="shared" si="0"/>
        <v>4</v>
      </c>
      <c r="V22" s="3">
        <f t="shared" si="0"/>
        <v>4</v>
      </c>
      <c r="W22" s="3">
        <f t="shared" si="0"/>
        <v>0</v>
      </c>
      <c r="X22" s="3">
        <f t="shared" si="0"/>
        <v>0</v>
      </c>
      <c r="Y22" s="3">
        <f t="shared" si="0"/>
        <v>8</v>
      </c>
      <c r="Z22" s="3">
        <f t="shared" si="0"/>
        <v>0</v>
      </c>
      <c r="AA22" s="3">
        <f t="shared" si="0"/>
        <v>2</v>
      </c>
      <c r="AB22" s="3">
        <f t="shared" si="0"/>
        <v>6</v>
      </c>
      <c r="AC22" s="3">
        <f t="shared" si="0"/>
        <v>0</v>
      </c>
      <c r="AD22" s="3">
        <f t="shared" si="0"/>
        <v>2</v>
      </c>
      <c r="AE22" s="3">
        <f t="shared" si="0"/>
        <v>6</v>
      </c>
      <c r="AF22" s="3">
        <f t="shared" si="0"/>
        <v>0</v>
      </c>
      <c r="AG22" s="3">
        <f t="shared" si="0"/>
        <v>2</v>
      </c>
      <c r="AH22" s="3">
        <f t="shared" si="0"/>
        <v>6</v>
      </c>
      <c r="AI22" s="3">
        <f t="shared" ref="AI22:BN22" si="1">SUM(AI14:AI21)</f>
        <v>0</v>
      </c>
      <c r="AJ22" s="3">
        <f t="shared" si="1"/>
        <v>3</v>
      </c>
      <c r="AK22" s="3">
        <f t="shared" si="1"/>
        <v>5</v>
      </c>
      <c r="AL22" s="3">
        <f t="shared" si="1"/>
        <v>0</v>
      </c>
      <c r="AM22" s="3">
        <f t="shared" si="1"/>
        <v>2</v>
      </c>
      <c r="AN22" s="3">
        <f t="shared" si="1"/>
        <v>6</v>
      </c>
      <c r="AO22" s="3">
        <f t="shared" si="1"/>
        <v>0</v>
      </c>
      <c r="AP22" s="3">
        <f t="shared" si="1"/>
        <v>2</v>
      </c>
      <c r="AQ22" s="3">
        <f t="shared" si="1"/>
        <v>6</v>
      </c>
      <c r="AR22" s="3">
        <f t="shared" si="1"/>
        <v>0</v>
      </c>
      <c r="AS22" s="3">
        <f t="shared" si="1"/>
        <v>2</v>
      </c>
      <c r="AT22" s="3">
        <f t="shared" si="1"/>
        <v>6</v>
      </c>
      <c r="AU22" s="3">
        <f t="shared" si="1"/>
        <v>0</v>
      </c>
      <c r="AV22" s="3">
        <f t="shared" si="1"/>
        <v>2</v>
      </c>
      <c r="AW22" s="3">
        <f t="shared" si="1"/>
        <v>6</v>
      </c>
      <c r="AX22" s="3">
        <f t="shared" si="1"/>
        <v>0</v>
      </c>
      <c r="AY22" s="3">
        <f t="shared" si="1"/>
        <v>2</v>
      </c>
      <c r="AZ22" s="3">
        <f t="shared" si="1"/>
        <v>6</v>
      </c>
      <c r="BA22" s="3">
        <f t="shared" si="1"/>
        <v>0</v>
      </c>
      <c r="BB22" s="3">
        <f t="shared" si="1"/>
        <v>2</v>
      </c>
      <c r="BC22" s="3">
        <f t="shared" si="1"/>
        <v>6</v>
      </c>
      <c r="BD22" s="3">
        <f t="shared" si="1"/>
        <v>0</v>
      </c>
      <c r="BE22" s="3">
        <f t="shared" si="1"/>
        <v>5</v>
      </c>
      <c r="BF22" s="3">
        <f t="shared" si="1"/>
        <v>3</v>
      </c>
      <c r="BG22" s="3">
        <f t="shared" si="1"/>
        <v>0</v>
      </c>
      <c r="BH22" s="3">
        <f t="shared" si="1"/>
        <v>0</v>
      </c>
      <c r="BI22" s="3">
        <f t="shared" si="1"/>
        <v>8</v>
      </c>
      <c r="BJ22" s="3">
        <f t="shared" si="1"/>
        <v>0</v>
      </c>
      <c r="BK22" s="3">
        <f t="shared" si="1"/>
        <v>3</v>
      </c>
      <c r="BL22" s="3">
        <f t="shared" si="1"/>
        <v>5</v>
      </c>
      <c r="BM22" s="3">
        <f t="shared" si="1"/>
        <v>0</v>
      </c>
      <c r="BN22" s="3">
        <f t="shared" si="1"/>
        <v>0</v>
      </c>
      <c r="BO22" s="3">
        <f t="shared" ref="BO22:CT22" si="2">SUM(BO14:BO21)</f>
        <v>8</v>
      </c>
      <c r="BP22" s="3">
        <f t="shared" si="2"/>
        <v>0</v>
      </c>
      <c r="BQ22" s="3">
        <f t="shared" si="2"/>
        <v>3</v>
      </c>
      <c r="BR22" s="3">
        <f t="shared" si="2"/>
        <v>5</v>
      </c>
      <c r="BS22" s="3">
        <f t="shared" si="2"/>
        <v>0</v>
      </c>
      <c r="BT22" s="3">
        <f t="shared" si="2"/>
        <v>3</v>
      </c>
      <c r="BU22" s="3">
        <f t="shared" si="2"/>
        <v>5</v>
      </c>
      <c r="BV22" s="3">
        <f t="shared" si="2"/>
        <v>0</v>
      </c>
      <c r="BW22" s="3">
        <f t="shared" si="2"/>
        <v>0</v>
      </c>
      <c r="BX22" s="3">
        <f t="shared" si="2"/>
        <v>8</v>
      </c>
      <c r="BY22" s="3">
        <f t="shared" si="2"/>
        <v>0</v>
      </c>
      <c r="BZ22" s="3">
        <f t="shared" si="2"/>
        <v>3</v>
      </c>
      <c r="CA22" s="3">
        <f t="shared" si="2"/>
        <v>5</v>
      </c>
      <c r="CB22" s="3">
        <f t="shared" si="2"/>
        <v>0</v>
      </c>
      <c r="CC22" s="3">
        <f t="shared" si="2"/>
        <v>4</v>
      </c>
      <c r="CD22" s="3">
        <f t="shared" si="2"/>
        <v>4</v>
      </c>
      <c r="CE22" s="3">
        <f t="shared" si="2"/>
        <v>0</v>
      </c>
      <c r="CF22" s="3">
        <f t="shared" si="2"/>
        <v>5</v>
      </c>
      <c r="CG22" s="3">
        <f t="shared" si="2"/>
        <v>3</v>
      </c>
      <c r="CH22" s="3">
        <f t="shared" si="2"/>
        <v>0</v>
      </c>
      <c r="CI22" s="3">
        <f t="shared" si="2"/>
        <v>1</v>
      </c>
      <c r="CJ22" s="3">
        <f t="shared" si="2"/>
        <v>7</v>
      </c>
      <c r="CK22" s="3">
        <f t="shared" si="2"/>
        <v>0</v>
      </c>
      <c r="CL22" s="3">
        <f t="shared" si="2"/>
        <v>5</v>
      </c>
      <c r="CM22" s="3">
        <f t="shared" si="2"/>
        <v>3</v>
      </c>
      <c r="CN22" s="3">
        <f t="shared" si="2"/>
        <v>0</v>
      </c>
      <c r="CO22" s="3">
        <f t="shared" si="2"/>
        <v>4</v>
      </c>
      <c r="CP22" s="3">
        <f t="shared" si="2"/>
        <v>4</v>
      </c>
      <c r="CQ22" s="3">
        <f t="shared" si="2"/>
        <v>0</v>
      </c>
      <c r="CR22" s="3">
        <f t="shared" si="2"/>
        <v>3</v>
      </c>
      <c r="CS22" s="3">
        <f t="shared" si="2"/>
        <v>5</v>
      </c>
      <c r="CT22" s="3">
        <f t="shared" si="2"/>
        <v>0</v>
      </c>
      <c r="CU22" s="3">
        <f t="shared" ref="CU22:DJ22" si="3">SUM(CU14:CU21)</f>
        <v>2</v>
      </c>
      <c r="CV22" s="3">
        <f t="shared" si="3"/>
        <v>6</v>
      </c>
      <c r="CW22" s="3">
        <f t="shared" si="3"/>
        <v>0</v>
      </c>
      <c r="CX22" s="3">
        <f t="shared" si="3"/>
        <v>2</v>
      </c>
      <c r="CY22" s="3">
        <f t="shared" si="3"/>
        <v>6</v>
      </c>
      <c r="CZ22" s="3">
        <f t="shared" si="3"/>
        <v>0</v>
      </c>
      <c r="DA22" s="3">
        <f t="shared" si="3"/>
        <v>3</v>
      </c>
      <c r="DB22" s="3">
        <f t="shared" si="3"/>
        <v>5</v>
      </c>
      <c r="DC22" s="3">
        <f t="shared" si="3"/>
        <v>0</v>
      </c>
      <c r="DD22" s="3">
        <f t="shared" si="3"/>
        <v>1</v>
      </c>
      <c r="DE22" s="3">
        <f t="shared" si="3"/>
        <v>7</v>
      </c>
      <c r="DF22" s="3">
        <f t="shared" si="3"/>
        <v>0</v>
      </c>
      <c r="DG22" s="3">
        <f t="shared" si="3"/>
        <v>0</v>
      </c>
      <c r="DH22" s="3">
        <f t="shared" si="3"/>
        <v>8</v>
      </c>
      <c r="DI22" s="3">
        <f t="shared" si="3"/>
        <v>0</v>
      </c>
      <c r="DJ22" s="3">
        <f t="shared" si="3"/>
        <v>4</v>
      </c>
      <c r="DK22" s="3">
        <v>4</v>
      </c>
      <c r="DL22" s="3">
        <f t="shared" ref="DL22:EQ22" si="4">SUM(DL14:DL21)</f>
        <v>0</v>
      </c>
      <c r="DM22" s="3">
        <f t="shared" si="4"/>
        <v>2</v>
      </c>
      <c r="DN22" s="3">
        <f t="shared" si="4"/>
        <v>3</v>
      </c>
      <c r="DO22" s="3">
        <f t="shared" si="4"/>
        <v>3</v>
      </c>
      <c r="DP22" s="3">
        <f t="shared" si="4"/>
        <v>2</v>
      </c>
      <c r="DQ22" s="3">
        <f t="shared" si="4"/>
        <v>2</v>
      </c>
      <c r="DR22" s="3">
        <f t="shared" si="4"/>
        <v>4</v>
      </c>
      <c r="DS22" s="3">
        <f t="shared" si="4"/>
        <v>1</v>
      </c>
      <c r="DT22" s="3">
        <f t="shared" si="4"/>
        <v>5</v>
      </c>
      <c r="DU22" s="3">
        <f t="shared" si="4"/>
        <v>2</v>
      </c>
      <c r="DV22" s="3">
        <f t="shared" si="4"/>
        <v>2</v>
      </c>
      <c r="DW22" s="3">
        <f t="shared" si="4"/>
        <v>6</v>
      </c>
      <c r="DX22" s="3">
        <f t="shared" si="4"/>
        <v>0</v>
      </c>
      <c r="DY22" s="3">
        <f t="shared" si="4"/>
        <v>3</v>
      </c>
      <c r="DZ22" s="3">
        <f t="shared" si="4"/>
        <v>4</v>
      </c>
      <c r="EA22" s="3">
        <f t="shared" si="4"/>
        <v>1</v>
      </c>
      <c r="EB22" s="3">
        <f t="shared" si="4"/>
        <v>0</v>
      </c>
      <c r="EC22" s="3">
        <f t="shared" si="4"/>
        <v>5</v>
      </c>
      <c r="ED22" s="3">
        <f t="shared" si="4"/>
        <v>3</v>
      </c>
      <c r="EE22" s="3">
        <f t="shared" si="4"/>
        <v>3</v>
      </c>
      <c r="EF22" s="3">
        <f t="shared" si="4"/>
        <v>5</v>
      </c>
      <c r="EG22" s="3">
        <f t="shared" si="4"/>
        <v>0</v>
      </c>
      <c r="EH22" s="3">
        <f t="shared" si="4"/>
        <v>2</v>
      </c>
      <c r="EI22" s="3">
        <f t="shared" si="4"/>
        <v>6</v>
      </c>
      <c r="EJ22" s="3">
        <f t="shared" si="4"/>
        <v>0</v>
      </c>
      <c r="EK22" s="3">
        <f t="shared" si="4"/>
        <v>1</v>
      </c>
      <c r="EL22" s="3">
        <f t="shared" si="4"/>
        <v>3</v>
      </c>
      <c r="EM22" s="3">
        <f t="shared" si="4"/>
        <v>4</v>
      </c>
      <c r="EN22" s="3">
        <f t="shared" si="4"/>
        <v>5</v>
      </c>
      <c r="EO22" s="3">
        <f t="shared" si="4"/>
        <v>3</v>
      </c>
      <c r="EP22" s="3">
        <f t="shared" si="4"/>
        <v>0</v>
      </c>
      <c r="EQ22" s="3">
        <f t="shared" si="4"/>
        <v>0</v>
      </c>
      <c r="ER22" s="3">
        <f t="shared" ref="ER22:FK22" si="5">SUM(ER14:ER21)</f>
        <v>2</v>
      </c>
      <c r="ES22" s="3">
        <f t="shared" si="5"/>
        <v>6</v>
      </c>
      <c r="ET22" s="3">
        <f t="shared" si="5"/>
        <v>2</v>
      </c>
      <c r="EU22" s="3">
        <f t="shared" si="5"/>
        <v>2</v>
      </c>
      <c r="EV22" s="3">
        <f t="shared" si="5"/>
        <v>4</v>
      </c>
      <c r="EW22" s="3">
        <f t="shared" si="5"/>
        <v>2</v>
      </c>
      <c r="EX22" s="3">
        <f t="shared" si="5"/>
        <v>6</v>
      </c>
      <c r="EY22" s="3">
        <f t="shared" si="5"/>
        <v>0</v>
      </c>
      <c r="EZ22" s="3">
        <f t="shared" si="5"/>
        <v>1</v>
      </c>
      <c r="FA22" s="3">
        <f t="shared" si="5"/>
        <v>1</v>
      </c>
      <c r="FB22" s="3">
        <f t="shared" si="5"/>
        <v>6</v>
      </c>
      <c r="FC22" s="3">
        <f t="shared" si="5"/>
        <v>1</v>
      </c>
      <c r="FD22" s="3">
        <f t="shared" si="5"/>
        <v>1</v>
      </c>
      <c r="FE22" s="3">
        <f t="shared" si="5"/>
        <v>6</v>
      </c>
      <c r="FF22" s="3">
        <f t="shared" si="5"/>
        <v>2</v>
      </c>
      <c r="FG22" s="3">
        <f t="shared" si="5"/>
        <v>6</v>
      </c>
      <c r="FH22" s="3">
        <f t="shared" si="5"/>
        <v>0</v>
      </c>
      <c r="FI22" s="3">
        <f t="shared" si="5"/>
        <v>2</v>
      </c>
      <c r="FJ22" s="3">
        <f t="shared" si="5"/>
        <v>4</v>
      </c>
      <c r="FK22" s="3">
        <f t="shared" si="5"/>
        <v>2</v>
      </c>
    </row>
    <row r="23" spans="1:254" ht="39" customHeight="1" x14ac:dyDescent="0.25">
      <c r="A23" s="77" t="s">
        <v>641</v>
      </c>
      <c r="B23" s="78"/>
      <c r="C23" s="10">
        <f>C22/8%</f>
        <v>62.5</v>
      </c>
      <c r="D23" s="10">
        <f t="shared" ref="D23:BO23" si="6">D22/8%</f>
        <v>37.5</v>
      </c>
      <c r="E23" s="10">
        <f t="shared" si="6"/>
        <v>0</v>
      </c>
      <c r="F23" s="10">
        <f t="shared" si="6"/>
        <v>75</v>
      </c>
      <c r="G23" s="10">
        <f t="shared" si="6"/>
        <v>25</v>
      </c>
      <c r="H23" s="10">
        <f t="shared" si="6"/>
        <v>0</v>
      </c>
      <c r="I23" s="10">
        <f t="shared" si="6"/>
        <v>100</v>
      </c>
      <c r="J23" s="10">
        <f t="shared" si="6"/>
        <v>0</v>
      </c>
      <c r="K23" s="10">
        <f t="shared" si="6"/>
        <v>0</v>
      </c>
      <c r="L23" s="10">
        <f t="shared" si="6"/>
        <v>62.5</v>
      </c>
      <c r="M23" s="10">
        <f t="shared" si="6"/>
        <v>37.5</v>
      </c>
      <c r="N23" s="10">
        <f t="shared" si="6"/>
        <v>0</v>
      </c>
      <c r="O23" s="10">
        <f t="shared" si="6"/>
        <v>37.5</v>
      </c>
      <c r="P23" s="10">
        <f t="shared" si="6"/>
        <v>62.5</v>
      </c>
      <c r="Q23" s="10">
        <f t="shared" si="6"/>
        <v>0</v>
      </c>
      <c r="R23" s="10">
        <f t="shared" si="6"/>
        <v>37.5</v>
      </c>
      <c r="S23" s="10">
        <f t="shared" si="6"/>
        <v>62.5</v>
      </c>
      <c r="T23" s="10">
        <f t="shared" si="6"/>
        <v>0</v>
      </c>
      <c r="U23" s="10">
        <f t="shared" si="6"/>
        <v>50</v>
      </c>
      <c r="V23" s="10">
        <f t="shared" si="6"/>
        <v>50</v>
      </c>
      <c r="W23" s="10">
        <f t="shared" si="6"/>
        <v>0</v>
      </c>
      <c r="X23" s="10">
        <f t="shared" si="6"/>
        <v>0</v>
      </c>
      <c r="Y23" s="10">
        <f t="shared" si="6"/>
        <v>100</v>
      </c>
      <c r="Z23" s="10">
        <f t="shared" si="6"/>
        <v>0</v>
      </c>
      <c r="AA23" s="10">
        <f t="shared" si="6"/>
        <v>25</v>
      </c>
      <c r="AB23" s="10">
        <f t="shared" si="6"/>
        <v>75</v>
      </c>
      <c r="AC23" s="10">
        <f t="shared" si="6"/>
        <v>0</v>
      </c>
      <c r="AD23" s="10">
        <f t="shared" si="6"/>
        <v>25</v>
      </c>
      <c r="AE23" s="10">
        <f t="shared" si="6"/>
        <v>75</v>
      </c>
      <c r="AF23" s="10">
        <f t="shared" si="6"/>
        <v>0</v>
      </c>
      <c r="AG23" s="10">
        <f t="shared" si="6"/>
        <v>25</v>
      </c>
      <c r="AH23" s="10">
        <f t="shared" si="6"/>
        <v>75</v>
      </c>
      <c r="AI23" s="10">
        <f t="shared" si="6"/>
        <v>0</v>
      </c>
      <c r="AJ23" s="10">
        <f t="shared" si="6"/>
        <v>37.5</v>
      </c>
      <c r="AK23" s="10">
        <f t="shared" si="6"/>
        <v>62.5</v>
      </c>
      <c r="AL23" s="10">
        <f t="shared" si="6"/>
        <v>0</v>
      </c>
      <c r="AM23" s="10">
        <f t="shared" si="6"/>
        <v>25</v>
      </c>
      <c r="AN23" s="10">
        <f t="shared" si="6"/>
        <v>75</v>
      </c>
      <c r="AO23" s="10">
        <f t="shared" si="6"/>
        <v>0</v>
      </c>
      <c r="AP23" s="10">
        <f t="shared" si="6"/>
        <v>25</v>
      </c>
      <c r="AQ23" s="10">
        <f t="shared" si="6"/>
        <v>75</v>
      </c>
      <c r="AR23" s="10">
        <f t="shared" si="6"/>
        <v>0</v>
      </c>
      <c r="AS23" s="10">
        <f t="shared" si="6"/>
        <v>25</v>
      </c>
      <c r="AT23" s="10">
        <f t="shared" si="6"/>
        <v>75</v>
      </c>
      <c r="AU23" s="10">
        <f t="shared" si="6"/>
        <v>0</v>
      </c>
      <c r="AV23" s="10">
        <f t="shared" si="6"/>
        <v>25</v>
      </c>
      <c r="AW23" s="10">
        <f t="shared" si="6"/>
        <v>75</v>
      </c>
      <c r="AX23" s="10">
        <f t="shared" si="6"/>
        <v>0</v>
      </c>
      <c r="AY23" s="10">
        <f t="shared" si="6"/>
        <v>25</v>
      </c>
      <c r="AZ23" s="10">
        <f t="shared" si="6"/>
        <v>75</v>
      </c>
      <c r="BA23" s="10">
        <f t="shared" si="6"/>
        <v>0</v>
      </c>
      <c r="BB23" s="10">
        <f t="shared" si="6"/>
        <v>25</v>
      </c>
      <c r="BC23" s="10">
        <f t="shared" si="6"/>
        <v>75</v>
      </c>
      <c r="BD23" s="10">
        <f t="shared" si="6"/>
        <v>0</v>
      </c>
      <c r="BE23" s="10">
        <f t="shared" si="6"/>
        <v>62.5</v>
      </c>
      <c r="BF23" s="10">
        <f t="shared" si="6"/>
        <v>37.5</v>
      </c>
      <c r="BG23" s="10">
        <f t="shared" si="6"/>
        <v>0</v>
      </c>
      <c r="BH23" s="10">
        <f t="shared" si="6"/>
        <v>0</v>
      </c>
      <c r="BI23" s="10">
        <f t="shared" si="6"/>
        <v>100</v>
      </c>
      <c r="BJ23" s="10">
        <f t="shared" si="6"/>
        <v>0</v>
      </c>
      <c r="BK23" s="10">
        <f t="shared" si="6"/>
        <v>37.5</v>
      </c>
      <c r="BL23" s="10">
        <f t="shared" si="6"/>
        <v>62.5</v>
      </c>
      <c r="BM23" s="10">
        <f t="shared" si="6"/>
        <v>0</v>
      </c>
      <c r="BN23" s="10">
        <f t="shared" si="6"/>
        <v>0</v>
      </c>
      <c r="BO23" s="10">
        <f t="shared" si="6"/>
        <v>100</v>
      </c>
      <c r="BP23" s="10">
        <f t="shared" ref="BP23:EA23" si="7">BP22/8%</f>
        <v>0</v>
      </c>
      <c r="BQ23" s="10">
        <f t="shared" si="7"/>
        <v>37.5</v>
      </c>
      <c r="BR23" s="10">
        <f t="shared" si="7"/>
        <v>62.5</v>
      </c>
      <c r="BS23" s="10">
        <f t="shared" si="7"/>
        <v>0</v>
      </c>
      <c r="BT23" s="10">
        <f t="shared" si="7"/>
        <v>37.5</v>
      </c>
      <c r="BU23" s="10">
        <f t="shared" si="7"/>
        <v>62.5</v>
      </c>
      <c r="BV23" s="10">
        <f t="shared" si="7"/>
        <v>0</v>
      </c>
      <c r="BW23" s="10">
        <f t="shared" si="7"/>
        <v>0</v>
      </c>
      <c r="BX23" s="10">
        <f t="shared" si="7"/>
        <v>100</v>
      </c>
      <c r="BY23" s="10">
        <f t="shared" si="7"/>
        <v>0</v>
      </c>
      <c r="BZ23" s="10">
        <f t="shared" si="7"/>
        <v>37.5</v>
      </c>
      <c r="CA23" s="10">
        <f t="shared" si="7"/>
        <v>62.5</v>
      </c>
      <c r="CB23" s="10">
        <f t="shared" si="7"/>
        <v>0</v>
      </c>
      <c r="CC23" s="10">
        <f t="shared" si="7"/>
        <v>50</v>
      </c>
      <c r="CD23" s="10">
        <f t="shared" si="7"/>
        <v>50</v>
      </c>
      <c r="CE23" s="10">
        <f t="shared" si="7"/>
        <v>0</v>
      </c>
      <c r="CF23" s="10">
        <f t="shared" si="7"/>
        <v>62.5</v>
      </c>
      <c r="CG23" s="10">
        <f t="shared" si="7"/>
        <v>37.5</v>
      </c>
      <c r="CH23" s="10">
        <f t="shared" si="7"/>
        <v>0</v>
      </c>
      <c r="CI23" s="10">
        <f t="shared" si="7"/>
        <v>12.5</v>
      </c>
      <c r="CJ23" s="10">
        <f t="shared" si="7"/>
        <v>87.5</v>
      </c>
      <c r="CK23" s="10">
        <f t="shared" si="7"/>
        <v>0</v>
      </c>
      <c r="CL23" s="10">
        <f t="shared" si="7"/>
        <v>62.5</v>
      </c>
      <c r="CM23" s="10">
        <f t="shared" si="7"/>
        <v>37.5</v>
      </c>
      <c r="CN23" s="10">
        <f t="shared" si="7"/>
        <v>0</v>
      </c>
      <c r="CO23" s="10">
        <f t="shared" si="7"/>
        <v>50</v>
      </c>
      <c r="CP23" s="10">
        <f t="shared" si="7"/>
        <v>50</v>
      </c>
      <c r="CQ23" s="10">
        <f t="shared" si="7"/>
        <v>0</v>
      </c>
      <c r="CR23" s="10">
        <f t="shared" si="7"/>
        <v>37.5</v>
      </c>
      <c r="CS23" s="10">
        <f t="shared" si="7"/>
        <v>62.5</v>
      </c>
      <c r="CT23" s="10">
        <f t="shared" si="7"/>
        <v>0</v>
      </c>
      <c r="CU23" s="10">
        <f t="shared" si="7"/>
        <v>25</v>
      </c>
      <c r="CV23" s="10">
        <f t="shared" si="7"/>
        <v>75</v>
      </c>
      <c r="CW23" s="10">
        <f t="shared" si="7"/>
        <v>0</v>
      </c>
      <c r="CX23" s="10">
        <f t="shared" si="7"/>
        <v>25</v>
      </c>
      <c r="CY23" s="10">
        <f t="shared" si="7"/>
        <v>75</v>
      </c>
      <c r="CZ23" s="10">
        <f t="shared" si="7"/>
        <v>0</v>
      </c>
      <c r="DA23" s="10">
        <f t="shared" si="7"/>
        <v>37.5</v>
      </c>
      <c r="DB23" s="10">
        <f t="shared" si="7"/>
        <v>62.5</v>
      </c>
      <c r="DC23" s="10">
        <f t="shared" si="7"/>
        <v>0</v>
      </c>
      <c r="DD23" s="10">
        <f t="shared" si="7"/>
        <v>12.5</v>
      </c>
      <c r="DE23" s="10">
        <f t="shared" si="7"/>
        <v>87.5</v>
      </c>
      <c r="DF23" s="10">
        <f t="shared" si="7"/>
        <v>0</v>
      </c>
      <c r="DG23" s="10">
        <f t="shared" si="7"/>
        <v>0</v>
      </c>
      <c r="DH23" s="10">
        <f t="shared" si="7"/>
        <v>100</v>
      </c>
      <c r="DI23" s="10">
        <f t="shared" si="7"/>
        <v>0</v>
      </c>
      <c r="DJ23" s="10">
        <f t="shared" si="7"/>
        <v>50</v>
      </c>
      <c r="DK23" s="10">
        <f t="shared" si="7"/>
        <v>50</v>
      </c>
      <c r="DL23" s="10">
        <f t="shared" si="7"/>
        <v>0</v>
      </c>
      <c r="DM23" s="10">
        <f t="shared" si="7"/>
        <v>25</v>
      </c>
      <c r="DN23" s="10">
        <f t="shared" si="7"/>
        <v>37.5</v>
      </c>
      <c r="DO23" s="10">
        <f t="shared" si="7"/>
        <v>37.5</v>
      </c>
      <c r="DP23" s="10">
        <f t="shared" si="7"/>
        <v>25</v>
      </c>
      <c r="DQ23" s="10">
        <f t="shared" si="7"/>
        <v>25</v>
      </c>
      <c r="DR23" s="10">
        <f t="shared" si="7"/>
        <v>50</v>
      </c>
      <c r="DS23" s="10">
        <f t="shared" si="7"/>
        <v>12.5</v>
      </c>
      <c r="DT23" s="10">
        <f t="shared" si="7"/>
        <v>62.5</v>
      </c>
      <c r="DU23" s="10">
        <f t="shared" si="7"/>
        <v>25</v>
      </c>
      <c r="DV23" s="10">
        <f t="shared" si="7"/>
        <v>25</v>
      </c>
      <c r="DW23" s="10">
        <f t="shared" si="7"/>
        <v>75</v>
      </c>
      <c r="DX23" s="10">
        <f t="shared" si="7"/>
        <v>0</v>
      </c>
      <c r="DY23" s="10">
        <f t="shared" si="7"/>
        <v>37.5</v>
      </c>
      <c r="DZ23" s="10">
        <f t="shared" si="7"/>
        <v>50</v>
      </c>
      <c r="EA23" s="10">
        <f t="shared" si="7"/>
        <v>12.5</v>
      </c>
      <c r="EB23" s="10">
        <f t="shared" ref="EB23:FK23" si="8">EB22/8%</f>
        <v>0</v>
      </c>
      <c r="EC23" s="10">
        <f t="shared" si="8"/>
        <v>62.5</v>
      </c>
      <c r="ED23" s="10">
        <f t="shared" si="8"/>
        <v>37.5</v>
      </c>
      <c r="EE23" s="10">
        <f t="shared" si="8"/>
        <v>37.5</v>
      </c>
      <c r="EF23" s="10">
        <f t="shared" si="8"/>
        <v>62.5</v>
      </c>
      <c r="EG23" s="10">
        <f t="shared" si="8"/>
        <v>0</v>
      </c>
      <c r="EH23" s="10">
        <f t="shared" si="8"/>
        <v>25</v>
      </c>
      <c r="EI23" s="10">
        <f t="shared" si="8"/>
        <v>75</v>
      </c>
      <c r="EJ23" s="10">
        <f t="shared" si="8"/>
        <v>0</v>
      </c>
      <c r="EK23" s="10">
        <f t="shared" si="8"/>
        <v>12.5</v>
      </c>
      <c r="EL23" s="10">
        <f t="shared" si="8"/>
        <v>37.5</v>
      </c>
      <c r="EM23" s="10">
        <f t="shared" si="8"/>
        <v>50</v>
      </c>
      <c r="EN23" s="10">
        <f t="shared" si="8"/>
        <v>62.5</v>
      </c>
      <c r="EO23" s="10">
        <f t="shared" si="8"/>
        <v>37.5</v>
      </c>
      <c r="EP23" s="10">
        <f t="shared" si="8"/>
        <v>0</v>
      </c>
      <c r="EQ23" s="10">
        <f t="shared" si="8"/>
        <v>0</v>
      </c>
      <c r="ER23" s="10">
        <f t="shared" si="8"/>
        <v>25</v>
      </c>
      <c r="ES23" s="10">
        <f t="shared" si="8"/>
        <v>75</v>
      </c>
      <c r="ET23" s="10">
        <f t="shared" si="8"/>
        <v>25</v>
      </c>
      <c r="EU23" s="10">
        <f t="shared" si="8"/>
        <v>25</v>
      </c>
      <c r="EV23" s="10">
        <f t="shared" si="8"/>
        <v>50</v>
      </c>
      <c r="EW23" s="10">
        <f t="shared" si="8"/>
        <v>25</v>
      </c>
      <c r="EX23" s="10">
        <f t="shared" si="8"/>
        <v>75</v>
      </c>
      <c r="EY23" s="10">
        <f t="shared" si="8"/>
        <v>0</v>
      </c>
      <c r="EZ23" s="10">
        <f t="shared" si="8"/>
        <v>12.5</v>
      </c>
      <c r="FA23" s="10">
        <f t="shared" si="8"/>
        <v>12.5</v>
      </c>
      <c r="FB23" s="10">
        <f t="shared" si="8"/>
        <v>75</v>
      </c>
      <c r="FC23" s="10">
        <f t="shared" si="8"/>
        <v>12.5</v>
      </c>
      <c r="FD23" s="10">
        <f t="shared" si="8"/>
        <v>12.5</v>
      </c>
      <c r="FE23" s="10">
        <f t="shared" si="8"/>
        <v>75</v>
      </c>
      <c r="FF23" s="10">
        <f t="shared" si="8"/>
        <v>25</v>
      </c>
      <c r="FG23" s="10">
        <f t="shared" si="8"/>
        <v>75</v>
      </c>
      <c r="FH23" s="10">
        <f t="shared" si="8"/>
        <v>0</v>
      </c>
      <c r="FI23" s="10">
        <f t="shared" si="8"/>
        <v>25</v>
      </c>
      <c r="FJ23" s="10">
        <f t="shared" si="8"/>
        <v>50</v>
      </c>
      <c r="FK23" s="10">
        <f t="shared" si="8"/>
        <v>25</v>
      </c>
    </row>
    <row r="25" spans="1:254" x14ac:dyDescent="0.25">
      <c r="B25" s="59" t="s">
        <v>617</v>
      </c>
      <c r="C25" s="60"/>
      <c r="D25" s="60"/>
      <c r="E25" s="61"/>
      <c r="F25" s="23"/>
      <c r="G25" s="23"/>
      <c r="H25" s="23"/>
      <c r="I25" s="23"/>
    </row>
    <row r="26" spans="1:254" x14ac:dyDescent="0.25">
      <c r="B26" s="4" t="s">
        <v>618</v>
      </c>
      <c r="C26" s="48" t="s">
        <v>631</v>
      </c>
      <c r="D26" s="46">
        <f>E26/100*8</f>
        <v>5.4</v>
      </c>
      <c r="E26" s="47">
        <f>(C23+F23+I23+L23+O23)/5</f>
        <v>67.5</v>
      </c>
    </row>
    <row r="27" spans="1:254" x14ac:dyDescent="0.25">
      <c r="B27" s="4" t="s">
        <v>619</v>
      </c>
      <c r="C27" s="37" t="s">
        <v>631</v>
      </c>
      <c r="D27" s="38">
        <f>E27/100*8</f>
        <v>2.6</v>
      </c>
      <c r="E27" s="34">
        <f>(D23+G23+J23+M23+P23)/5</f>
        <v>32.5</v>
      </c>
    </row>
    <row r="28" spans="1:254" x14ac:dyDescent="0.25">
      <c r="B28" s="4" t="s">
        <v>620</v>
      </c>
      <c r="C28" s="37" t="s">
        <v>631</v>
      </c>
      <c r="D28" s="38">
        <f>E28/100*8</f>
        <v>0</v>
      </c>
      <c r="E28" s="34">
        <f>(E23+H23+K23+N23+Q23)/5</f>
        <v>0</v>
      </c>
    </row>
    <row r="29" spans="1:254" x14ac:dyDescent="0.25">
      <c r="B29" s="4"/>
      <c r="C29" s="43"/>
      <c r="D29" s="41">
        <f>SUM(D26:D28)</f>
        <v>8</v>
      </c>
      <c r="E29" s="41">
        <f>SUM(E26:E28)</f>
        <v>100</v>
      </c>
    </row>
    <row r="30" spans="1:254" ht="15" customHeight="1" x14ac:dyDescent="0.25">
      <c r="B30" s="4"/>
      <c r="C30" s="37"/>
      <c r="D30" s="85" t="s">
        <v>56</v>
      </c>
      <c r="E30" s="86"/>
      <c r="F30" s="87" t="s">
        <v>3</v>
      </c>
      <c r="G30" s="88"/>
      <c r="H30" s="89" t="s">
        <v>330</v>
      </c>
      <c r="I30" s="90"/>
    </row>
    <row r="31" spans="1:254" x14ac:dyDescent="0.25">
      <c r="B31" s="4" t="s">
        <v>618</v>
      </c>
      <c r="C31" s="37" t="s">
        <v>632</v>
      </c>
      <c r="D31" s="3">
        <f>E31/100*8</f>
        <v>2.2000000000000002</v>
      </c>
      <c r="E31" s="34">
        <f>(R23+U23+X23+AA23+AD23)/5</f>
        <v>27.5</v>
      </c>
      <c r="F31" s="3">
        <f>G31/100*8</f>
        <v>2.2000000000000002</v>
      </c>
      <c r="G31" s="34">
        <f>(AG23+AJ23+AM23+AP23+AS23)/5</f>
        <v>27.5</v>
      </c>
      <c r="H31" s="3">
        <f>I31/100*8</f>
        <v>2.2000000000000002</v>
      </c>
      <c r="I31" s="34">
        <f>(AV23+AY23+BB23+BE23+BH23)/5</f>
        <v>27.5</v>
      </c>
    </row>
    <row r="32" spans="1:254" x14ac:dyDescent="0.25">
      <c r="B32" s="4" t="s">
        <v>619</v>
      </c>
      <c r="C32" s="37" t="s">
        <v>632</v>
      </c>
      <c r="D32" s="52">
        <f t="shared" ref="D32:D33" si="9">E32/100*8</f>
        <v>5.8</v>
      </c>
      <c r="E32" s="34">
        <f>(S23+V23+Y23+AB23+AE23)/5</f>
        <v>72.5</v>
      </c>
      <c r="F32" s="52">
        <f t="shared" ref="F32:F33" si="10">G32/100*8</f>
        <v>5.8</v>
      </c>
      <c r="G32" s="34">
        <f>(AH23+AK23+AN23+AQ23+AT23)/5</f>
        <v>72.5</v>
      </c>
      <c r="H32" s="52">
        <f t="shared" ref="H32:H33" si="11">I32/100*8</f>
        <v>5.8</v>
      </c>
      <c r="I32" s="34">
        <f>(AW23+AZ23+BC23+BF23+BI23)/5</f>
        <v>72.5</v>
      </c>
    </row>
    <row r="33" spans="2:13" x14ac:dyDescent="0.25">
      <c r="B33" s="4" t="s">
        <v>620</v>
      </c>
      <c r="C33" s="37" t="s">
        <v>632</v>
      </c>
      <c r="D33" s="52">
        <f t="shared" si="9"/>
        <v>0</v>
      </c>
      <c r="E33" s="34">
        <f>(T23+W23+Z23+AC23+AF23)/5</f>
        <v>0</v>
      </c>
      <c r="F33" s="52">
        <f t="shared" si="10"/>
        <v>0</v>
      </c>
      <c r="G33" s="34">
        <f>(AI23+AL23+AO23+AR23+AU23)/5</f>
        <v>0</v>
      </c>
      <c r="H33" s="52">
        <f t="shared" si="11"/>
        <v>0</v>
      </c>
      <c r="I33" s="34">
        <f>(AX23+BA23+BD23+BG23+BJ23)/5</f>
        <v>0</v>
      </c>
    </row>
    <row r="34" spans="2:13" x14ac:dyDescent="0.25">
      <c r="B34" s="4"/>
      <c r="C34" s="37"/>
      <c r="D34" s="36">
        <f t="shared" ref="D34:I34" si="12">SUM(D31:D33)</f>
        <v>8</v>
      </c>
      <c r="E34" s="36">
        <f t="shared" si="12"/>
        <v>100</v>
      </c>
      <c r="F34" s="35">
        <f t="shared" si="12"/>
        <v>8</v>
      </c>
      <c r="G34" s="36">
        <f t="shared" si="12"/>
        <v>100</v>
      </c>
      <c r="H34" s="35">
        <f t="shared" si="12"/>
        <v>8</v>
      </c>
      <c r="I34" s="36">
        <f t="shared" si="12"/>
        <v>100</v>
      </c>
    </row>
    <row r="35" spans="2:13" x14ac:dyDescent="0.25">
      <c r="B35" s="4" t="s">
        <v>618</v>
      </c>
      <c r="C35" s="37" t="s">
        <v>633</v>
      </c>
      <c r="D35" s="3">
        <f>E35/100*8</f>
        <v>1.8</v>
      </c>
      <c r="E35" s="34">
        <f>(BK23+BN23+BQ23+BT23+BW23)/5</f>
        <v>22.5</v>
      </c>
      <c r="I35" s="21"/>
    </row>
    <row r="36" spans="2:13" x14ac:dyDescent="0.25">
      <c r="B36" s="4" t="s">
        <v>619</v>
      </c>
      <c r="C36" s="37" t="s">
        <v>633</v>
      </c>
      <c r="D36" s="52">
        <f t="shared" ref="D36:D37" si="13">E36/100*8</f>
        <v>6.2</v>
      </c>
      <c r="E36" s="34">
        <f>(BL23+BO23+BR23+BU23+BX23)/5</f>
        <v>77.5</v>
      </c>
    </row>
    <row r="37" spans="2:13" x14ac:dyDescent="0.25">
      <c r="B37" s="4" t="s">
        <v>620</v>
      </c>
      <c r="C37" s="37" t="s">
        <v>633</v>
      </c>
      <c r="D37" s="52">
        <f t="shared" si="13"/>
        <v>0</v>
      </c>
      <c r="E37" s="34">
        <f>(BM23+BP23+BS23+BV23+BY23)/5</f>
        <v>0</v>
      </c>
    </row>
    <row r="38" spans="2:13" x14ac:dyDescent="0.25">
      <c r="B38" s="4"/>
      <c r="C38" s="43"/>
      <c r="D38" s="40">
        <f>SUM(D35:D37)</f>
        <v>8</v>
      </c>
      <c r="E38" s="40">
        <f>SUM(E35:E37)</f>
        <v>100</v>
      </c>
      <c r="F38" s="42"/>
    </row>
    <row r="39" spans="2:13" x14ac:dyDescent="0.25">
      <c r="B39" s="4"/>
      <c r="C39" s="37"/>
      <c r="D39" s="85" t="s">
        <v>159</v>
      </c>
      <c r="E39" s="86"/>
      <c r="F39" s="85" t="s">
        <v>116</v>
      </c>
      <c r="G39" s="86"/>
      <c r="H39" s="89" t="s">
        <v>174</v>
      </c>
      <c r="I39" s="90"/>
      <c r="J39" s="84" t="s">
        <v>186</v>
      </c>
      <c r="K39" s="84"/>
      <c r="L39" s="84" t="s">
        <v>117</v>
      </c>
      <c r="M39" s="84"/>
    </row>
    <row r="40" spans="2:13" x14ac:dyDescent="0.25">
      <c r="B40" s="4" t="s">
        <v>618</v>
      </c>
      <c r="C40" s="37" t="s">
        <v>634</v>
      </c>
      <c r="D40" s="3">
        <f>E40/100*8</f>
        <v>3.6</v>
      </c>
      <c r="E40" s="34">
        <f>(BZ23+CC23+CF23+CI23+CL23)/5</f>
        <v>45</v>
      </c>
      <c r="F40" s="3">
        <f>G40/100*8</f>
        <v>2.8</v>
      </c>
      <c r="G40" s="34">
        <f>(CO23+CR23+CU23+CX23+DA23)/5</f>
        <v>35</v>
      </c>
      <c r="H40" s="3">
        <f>I40/100*8</f>
        <v>1.8</v>
      </c>
      <c r="I40" s="34">
        <f>(DD23+DG23+DJ23+DM23+DP23)/5</f>
        <v>22.5</v>
      </c>
      <c r="J40" s="3">
        <f>K40/100*8</f>
        <v>1.8</v>
      </c>
      <c r="K40" s="34">
        <f>(DS23+DV23+DY23+EB23+EE23)/5</f>
        <v>22.5</v>
      </c>
      <c r="L40" s="3">
        <f>M40/100*8</f>
        <v>2</v>
      </c>
      <c r="M40" s="34">
        <f>(EH23+EK23+EN23+EQ23+ET23)/5</f>
        <v>25</v>
      </c>
    </row>
    <row r="41" spans="2:13" x14ac:dyDescent="0.25">
      <c r="B41" s="4" t="s">
        <v>619</v>
      </c>
      <c r="C41" s="37" t="s">
        <v>634</v>
      </c>
      <c r="D41" s="52">
        <f t="shared" ref="D41:D42" si="14">E41/100*8</f>
        <v>4.4000000000000004</v>
      </c>
      <c r="E41" s="34">
        <f>(CA23+CD23+CG23+CJ23+CM23)/5</f>
        <v>55</v>
      </c>
      <c r="F41" s="52">
        <f t="shared" ref="F41:F42" si="15">G41/100*8</f>
        <v>5.2</v>
      </c>
      <c r="G41" s="34">
        <f>(CP23+CS23+CV23+CY23+DB23)/5</f>
        <v>65</v>
      </c>
      <c r="H41" s="52">
        <f t="shared" ref="H41:H42" si="16">I41/100*8</f>
        <v>4.8</v>
      </c>
      <c r="I41" s="34">
        <f>(DE23+DH23+DK23+DN23+DQ23)/5</f>
        <v>60</v>
      </c>
      <c r="J41" s="52">
        <f t="shared" ref="J41:J42" si="17">K41/100*8</f>
        <v>5</v>
      </c>
      <c r="K41" s="34">
        <f>(DT23+DW23+DZ23+EC23+EF23)/5</f>
        <v>62.5</v>
      </c>
      <c r="L41" s="52">
        <f t="shared" ref="L41:L42" si="18">M41/100*8</f>
        <v>3.2</v>
      </c>
      <c r="M41" s="34">
        <f>(EI23+EL23+EO23+ER23+EU23)/5</f>
        <v>40</v>
      </c>
    </row>
    <row r="42" spans="2:13" x14ac:dyDescent="0.25">
      <c r="B42" s="4" t="s">
        <v>620</v>
      </c>
      <c r="C42" s="37" t="s">
        <v>634</v>
      </c>
      <c r="D42" s="52">
        <f t="shared" si="14"/>
        <v>0</v>
      </c>
      <c r="E42" s="34">
        <f>(CB23+CE23+CH23+CK23+CN23)/5</f>
        <v>0</v>
      </c>
      <c r="F42" s="52">
        <f t="shared" si="15"/>
        <v>0</v>
      </c>
      <c r="G42" s="34">
        <f>(CQ23+CT23+CW23+CZ23+DC23)/5</f>
        <v>0</v>
      </c>
      <c r="H42" s="52">
        <f t="shared" si="16"/>
        <v>1.4</v>
      </c>
      <c r="I42" s="34">
        <f>(DF23+DI23+DL23+DO23+DR23)/5</f>
        <v>17.5</v>
      </c>
      <c r="J42" s="52">
        <f t="shared" si="17"/>
        <v>1.2</v>
      </c>
      <c r="K42" s="34">
        <f>(DU23+DX23+EA23+ED23+EG23)/5</f>
        <v>15</v>
      </c>
      <c r="L42" s="52">
        <f t="shared" si="18"/>
        <v>2.8</v>
      </c>
      <c r="M42" s="34">
        <f>(EJ23+EM23+EP23+ES23+EV23)/5</f>
        <v>35</v>
      </c>
    </row>
    <row r="43" spans="2:13" x14ac:dyDescent="0.25">
      <c r="B43" s="4"/>
      <c r="C43" s="37"/>
      <c r="D43" s="35">
        <f t="shared" ref="D43:M43" si="19">SUM(D40:D42)</f>
        <v>8</v>
      </c>
      <c r="E43" s="35">
        <f t="shared" si="19"/>
        <v>100</v>
      </c>
      <c r="F43" s="35">
        <f t="shared" si="19"/>
        <v>8</v>
      </c>
      <c r="G43" s="36">
        <f t="shared" si="19"/>
        <v>100</v>
      </c>
      <c r="H43" s="35">
        <f t="shared" si="19"/>
        <v>8</v>
      </c>
      <c r="I43" s="36">
        <f t="shared" si="19"/>
        <v>100</v>
      </c>
      <c r="J43" s="35">
        <f t="shared" si="19"/>
        <v>8</v>
      </c>
      <c r="K43" s="36">
        <f t="shared" si="19"/>
        <v>100</v>
      </c>
      <c r="L43" s="35">
        <f t="shared" si="19"/>
        <v>8</v>
      </c>
      <c r="M43" s="36">
        <f t="shared" si="19"/>
        <v>100</v>
      </c>
    </row>
    <row r="44" spans="2:13" x14ac:dyDescent="0.25">
      <c r="B44" s="4" t="s">
        <v>618</v>
      </c>
      <c r="C44" s="37" t="s">
        <v>635</v>
      </c>
      <c r="D44" s="3">
        <f>E44/100*8</f>
        <v>1.6</v>
      </c>
      <c r="E44" s="34">
        <f>(EW23+EZ23+FC23+FF23+FI23)/5</f>
        <v>20</v>
      </c>
    </row>
    <row r="45" spans="2:13" x14ac:dyDescent="0.25">
      <c r="B45" s="4" t="s">
        <v>619</v>
      </c>
      <c r="C45" s="37" t="s">
        <v>635</v>
      </c>
      <c r="D45" s="52">
        <f t="shared" ref="D45:D46" si="20">E45/100*8</f>
        <v>3.6</v>
      </c>
      <c r="E45" s="34">
        <f>(EX23+FA23+FD23+FG23+FJ23)/5</f>
        <v>45</v>
      </c>
    </row>
    <row r="46" spans="2:13" x14ac:dyDescent="0.25">
      <c r="B46" s="4" t="s">
        <v>620</v>
      </c>
      <c r="C46" s="37" t="s">
        <v>635</v>
      </c>
      <c r="D46" s="52">
        <f t="shared" si="20"/>
        <v>2.8</v>
      </c>
      <c r="E46" s="34">
        <f>(EY23+FB23+FE23+FH23+FK23)/5</f>
        <v>35</v>
      </c>
    </row>
    <row r="47" spans="2:13" x14ac:dyDescent="0.25">
      <c r="B47" s="4"/>
      <c r="C47" s="37"/>
      <c r="D47" s="35">
        <f>SUM(D44:D46)</f>
        <v>8</v>
      </c>
      <c r="E47" s="35">
        <f>SUM(E44:E46)</f>
        <v>100</v>
      </c>
    </row>
  </sheetData>
  <mergeCells count="141">
    <mergeCell ref="FI2:FJ2"/>
    <mergeCell ref="D30:E30"/>
    <mergeCell ref="F30:G30"/>
    <mergeCell ref="H30:I30"/>
    <mergeCell ref="D39:E39"/>
    <mergeCell ref="F39:G39"/>
    <mergeCell ref="H39:I39"/>
    <mergeCell ref="B25:E25"/>
    <mergeCell ref="J39:K39"/>
    <mergeCell ref="L39:M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2:B22"/>
    <mergeCell ref="A23:B2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3" t="s">
        <v>1023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64" t="s">
        <v>982</v>
      </c>
      <c r="GQ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2" t="s">
        <v>88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94" t="s">
        <v>115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84" t="s">
        <v>138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54" ht="13.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330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331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0" t="s">
        <v>116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174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174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117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0"/>
      <c r="B11" s="80"/>
      <c r="C11" s="74" t="s">
        <v>434</v>
      </c>
      <c r="D11" s="74" t="s">
        <v>5</v>
      </c>
      <c r="E11" s="74" t="s">
        <v>6</v>
      </c>
      <c r="F11" s="74" t="s">
        <v>435</v>
      </c>
      <c r="G11" s="74" t="s">
        <v>7</v>
      </c>
      <c r="H11" s="74" t="s">
        <v>8</v>
      </c>
      <c r="I11" s="74" t="s">
        <v>491</v>
      </c>
      <c r="J11" s="74" t="s">
        <v>9</v>
      </c>
      <c r="K11" s="74" t="s">
        <v>10</v>
      </c>
      <c r="L11" s="74" t="s">
        <v>436</v>
      </c>
      <c r="M11" s="74" t="s">
        <v>9</v>
      </c>
      <c r="N11" s="74" t="s">
        <v>10</v>
      </c>
      <c r="O11" s="74" t="s">
        <v>437</v>
      </c>
      <c r="P11" s="74" t="s">
        <v>11</v>
      </c>
      <c r="Q11" s="74" t="s">
        <v>4</v>
      </c>
      <c r="R11" s="74" t="s">
        <v>438</v>
      </c>
      <c r="S11" s="74" t="s">
        <v>6</v>
      </c>
      <c r="T11" s="74" t="s">
        <v>12</v>
      </c>
      <c r="U11" s="74" t="s">
        <v>439</v>
      </c>
      <c r="V11" s="74"/>
      <c r="W11" s="74"/>
      <c r="X11" s="74" t="s">
        <v>440</v>
      </c>
      <c r="Y11" s="74"/>
      <c r="Z11" s="74"/>
      <c r="AA11" s="74" t="s">
        <v>492</v>
      </c>
      <c r="AB11" s="74"/>
      <c r="AC11" s="74"/>
      <c r="AD11" s="74" t="s">
        <v>441</v>
      </c>
      <c r="AE11" s="74"/>
      <c r="AF11" s="74"/>
      <c r="AG11" s="74" t="s">
        <v>442</v>
      </c>
      <c r="AH11" s="74"/>
      <c r="AI11" s="74"/>
      <c r="AJ11" s="74" t="s">
        <v>443</v>
      </c>
      <c r="AK11" s="74"/>
      <c r="AL11" s="74"/>
      <c r="AM11" s="72" t="s">
        <v>444</v>
      </c>
      <c r="AN11" s="72"/>
      <c r="AO11" s="72"/>
      <c r="AP11" s="74" t="s">
        <v>445</v>
      </c>
      <c r="AQ11" s="74"/>
      <c r="AR11" s="74"/>
      <c r="AS11" s="74" t="s">
        <v>446</v>
      </c>
      <c r="AT11" s="74"/>
      <c r="AU11" s="74"/>
      <c r="AV11" s="74" t="s">
        <v>447</v>
      </c>
      <c r="AW11" s="74"/>
      <c r="AX11" s="74"/>
      <c r="AY11" s="74" t="s">
        <v>448</v>
      </c>
      <c r="AZ11" s="74"/>
      <c r="BA11" s="74"/>
      <c r="BB11" s="74" t="s">
        <v>449</v>
      </c>
      <c r="BC11" s="74"/>
      <c r="BD11" s="74"/>
      <c r="BE11" s="72" t="s">
        <v>493</v>
      </c>
      <c r="BF11" s="72"/>
      <c r="BG11" s="72"/>
      <c r="BH11" s="72" t="s">
        <v>450</v>
      </c>
      <c r="BI11" s="72"/>
      <c r="BJ11" s="72"/>
      <c r="BK11" s="74" t="s">
        <v>451</v>
      </c>
      <c r="BL11" s="74"/>
      <c r="BM11" s="74"/>
      <c r="BN11" s="74" t="s">
        <v>452</v>
      </c>
      <c r="BO11" s="74"/>
      <c r="BP11" s="74"/>
      <c r="BQ11" s="72" t="s">
        <v>453</v>
      </c>
      <c r="BR11" s="72"/>
      <c r="BS11" s="72"/>
      <c r="BT11" s="74" t="s">
        <v>454</v>
      </c>
      <c r="BU11" s="74"/>
      <c r="BV11" s="74"/>
      <c r="BW11" s="72" t="s">
        <v>455</v>
      </c>
      <c r="BX11" s="72"/>
      <c r="BY11" s="72"/>
      <c r="BZ11" s="72" t="s">
        <v>456</v>
      </c>
      <c r="CA11" s="72"/>
      <c r="CB11" s="72"/>
      <c r="CC11" s="72" t="s">
        <v>494</v>
      </c>
      <c r="CD11" s="72"/>
      <c r="CE11" s="72"/>
      <c r="CF11" s="72" t="s">
        <v>457</v>
      </c>
      <c r="CG11" s="72"/>
      <c r="CH11" s="72"/>
      <c r="CI11" s="72" t="s">
        <v>458</v>
      </c>
      <c r="CJ11" s="72"/>
      <c r="CK11" s="72"/>
      <c r="CL11" s="72" t="s">
        <v>459</v>
      </c>
      <c r="CM11" s="72"/>
      <c r="CN11" s="72"/>
      <c r="CO11" s="72" t="s">
        <v>460</v>
      </c>
      <c r="CP11" s="72"/>
      <c r="CQ11" s="72"/>
      <c r="CR11" s="72" t="s">
        <v>461</v>
      </c>
      <c r="CS11" s="72"/>
      <c r="CT11" s="72"/>
      <c r="CU11" s="72" t="s">
        <v>495</v>
      </c>
      <c r="CV11" s="72"/>
      <c r="CW11" s="72"/>
      <c r="CX11" s="72" t="s">
        <v>462</v>
      </c>
      <c r="CY11" s="72"/>
      <c r="CZ11" s="72"/>
      <c r="DA11" s="72" t="s">
        <v>463</v>
      </c>
      <c r="DB11" s="72"/>
      <c r="DC11" s="72"/>
      <c r="DD11" s="72" t="s">
        <v>464</v>
      </c>
      <c r="DE11" s="72"/>
      <c r="DF11" s="72"/>
      <c r="DG11" s="72" t="s">
        <v>465</v>
      </c>
      <c r="DH11" s="72"/>
      <c r="DI11" s="72"/>
      <c r="DJ11" s="72" t="s">
        <v>466</v>
      </c>
      <c r="DK11" s="72"/>
      <c r="DL11" s="72"/>
      <c r="DM11" s="72" t="s">
        <v>467</v>
      </c>
      <c r="DN11" s="72"/>
      <c r="DO11" s="72"/>
      <c r="DP11" s="72" t="s">
        <v>468</v>
      </c>
      <c r="DQ11" s="72"/>
      <c r="DR11" s="72"/>
      <c r="DS11" s="72" t="s">
        <v>469</v>
      </c>
      <c r="DT11" s="72"/>
      <c r="DU11" s="72"/>
      <c r="DV11" s="72" t="s">
        <v>470</v>
      </c>
      <c r="DW11" s="72"/>
      <c r="DX11" s="72"/>
      <c r="DY11" s="72" t="s">
        <v>496</v>
      </c>
      <c r="DZ11" s="72"/>
      <c r="EA11" s="72"/>
      <c r="EB11" s="72" t="s">
        <v>471</v>
      </c>
      <c r="EC11" s="72"/>
      <c r="ED11" s="72"/>
      <c r="EE11" s="72" t="s">
        <v>472</v>
      </c>
      <c r="EF11" s="72"/>
      <c r="EG11" s="72"/>
      <c r="EH11" s="72" t="s">
        <v>473</v>
      </c>
      <c r="EI11" s="72"/>
      <c r="EJ11" s="72"/>
      <c r="EK11" s="72" t="s">
        <v>474</v>
      </c>
      <c r="EL11" s="72"/>
      <c r="EM11" s="72"/>
      <c r="EN11" s="72" t="s">
        <v>475</v>
      </c>
      <c r="EO11" s="72"/>
      <c r="EP11" s="72"/>
      <c r="EQ11" s="72" t="s">
        <v>476</v>
      </c>
      <c r="ER11" s="72"/>
      <c r="ES11" s="72"/>
      <c r="ET11" s="72" t="s">
        <v>477</v>
      </c>
      <c r="EU11" s="72"/>
      <c r="EV11" s="72"/>
      <c r="EW11" s="72" t="s">
        <v>478</v>
      </c>
      <c r="EX11" s="72"/>
      <c r="EY11" s="72"/>
      <c r="EZ11" s="72" t="s">
        <v>479</v>
      </c>
      <c r="FA11" s="72"/>
      <c r="FB11" s="72"/>
      <c r="FC11" s="72" t="s">
        <v>497</v>
      </c>
      <c r="FD11" s="72"/>
      <c r="FE11" s="72"/>
      <c r="FF11" s="72" t="s">
        <v>480</v>
      </c>
      <c r="FG11" s="72"/>
      <c r="FH11" s="72"/>
      <c r="FI11" s="72" t="s">
        <v>481</v>
      </c>
      <c r="FJ11" s="72"/>
      <c r="FK11" s="72"/>
      <c r="FL11" s="72" t="s">
        <v>482</v>
      </c>
      <c r="FM11" s="72"/>
      <c r="FN11" s="72"/>
      <c r="FO11" s="72" t="s">
        <v>483</v>
      </c>
      <c r="FP11" s="72"/>
      <c r="FQ11" s="72"/>
      <c r="FR11" s="72" t="s">
        <v>484</v>
      </c>
      <c r="FS11" s="72"/>
      <c r="FT11" s="72"/>
      <c r="FU11" s="72" t="s">
        <v>485</v>
      </c>
      <c r="FV11" s="72"/>
      <c r="FW11" s="72"/>
      <c r="FX11" s="72" t="s">
        <v>498</v>
      </c>
      <c r="FY11" s="72"/>
      <c r="FZ11" s="72"/>
      <c r="GA11" s="72" t="s">
        <v>486</v>
      </c>
      <c r="GB11" s="72"/>
      <c r="GC11" s="72"/>
      <c r="GD11" s="72" t="s">
        <v>487</v>
      </c>
      <c r="GE11" s="72"/>
      <c r="GF11" s="72"/>
      <c r="GG11" s="72" t="s">
        <v>499</v>
      </c>
      <c r="GH11" s="72"/>
      <c r="GI11" s="72"/>
      <c r="GJ11" s="72" t="s">
        <v>488</v>
      </c>
      <c r="GK11" s="72"/>
      <c r="GL11" s="72"/>
      <c r="GM11" s="72" t="s">
        <v>489</v>
      </c>
      <c r="GN11" s="72"/>
      <c r="GO11" s="72"/>
      <c r="GP11" s="72" t="s">
        <v>490</v>
      </c>
      <c r="GQ11" s="72"/>
      <c r="GR11" s="72"/>
    </row>
    <row r="12" spans="1:254" ht="85.5" customHeight="1" x14ac:dyDescent="0.25">
      <c r="A12" s="80"/>
      <c r="B12" s="80"/>
      <c r="C12" s="79" t="s">
        <v>855</v>
      </c>
      <c r="D12" s="79"/>
      <c r="E12" s="79"/>
      <c r="F12" s="79" t="s">
        <v>858</v>
      </c>
      <c r="G12" s="79"/>
      <c r="H12" s="79"/>
      <c r="I12" s="79" t="s">
        <v>861</v>
      </c>
      <c r="J12" s="79"/>
      <c r="K12" s="79"/>
      <c r="L12" s="79" t="s">
        <v>527</v>
      </c>
      <c r="M12" s="79"/>
      <c r="N12" s="79"/>
      <c r="O12" s="79" t="s">
        <v>864</v>
      </c>
      <c r="P12" s="79"/>
      <c r="Q12" s="79"/>
      <c r="R12" s="79" t="s">
        <v>867</v>
      </c>
      <c r="S12" s="79"/>
      <c r="T12" s="79"/>
      <c r="U12" s="79" t="s">
        <v>871</v>
      </c>
      <c r="V12" s="79"/>
      <c r="W12" s="79"/>
      <c r="X12" s="79" t="s">
        <v>528</v>
      </c>
      <c r="Y12" s="79"/>
      <c r="Z12" s="79"/>
      <c r="AA12" s="79" t="s">
        <v>529</v>
      </c>
      <c r="AB12" s="79"/>
      <c r="AC12" s="79"/>
      <c r="AD12" s="79" t="s">
        <v>530</v>
      </c>
      <c r="AE12" s="79"/>
      <c r="AF12" s="79"/>
      <c r="AG12" s="79" t="s">
        <v>876</v>
      </c>
      <c r="AH12" s="79"/>
      <c r="AI12" s="79"/>
      <c r="AJ12" s="79" t="s">
        <v>531</v>
      </c>
      <c r="AK12" s="79"/>
      <c r="AL12" s="79"/>
      <c r="AM12" s="79" t="s">
        <v>532</v>
      </c>
      <c r="AN12" s="79"/>
      <c r="AO12" s="79"/>
      <c r="AP12" s="79" t="s">
        <v>533</v>
      </c>
      <c r="AQ12" s="79"/>
      <c r="AR12" s="79"/>
      <c r="AS12" s="79" t="s">
        <v>879</v>
      </c>
      <c r="AT12" s="79"/>
      <c r="AU12" s="79"/>
      <c r="AV12" s="79" t="s">
        <v>975</v>
      </c>
      <c r="AW12" s="79"/>
      <c r="AX12" s="79"/>
      <c r="AY12" s="79" t="s">
        <v>534</v>
      </c>
      <c r="AZ12" s="79"/>
      <c r="BA12" s="79"/>
      <c r="BB12" s="79" t="s">
        <v>521</v>
      </c>
      <c r="BC12" s="79"/>
      <c r="BD12" s="79"/>
      <c r="BE12" s="79" t="s">
        <v>535</v>
      </c>
      <c r="BF12" s="79"/>
      <c r="BG12" s="79"/>
      <c r="BH12" s="79" t="s">
        <v>885</v>
      </c>
      <c r="BI12" s="79"/>
      <c r="BJ12" s="79"/>
      <c r="BK12" s="79" t="s">
        <v>536</v>
      </c>
      <c r="BL12" s="79"/>
      <c r="BM12" s="79"/>
      <c r="BN12" s="79" t="s">
        <v>537</v>
      </c>
      <c r="BO12" s="79"/>
      <c r="BP12" s="79"/>
      <c r="BQ12" s="79" t="s">
        <v>538</v>
      </c>
      <c r="BR12" s="79"/>
      <c r="BS12" s="79"/>
      <c r="BT12" s="79" t="s">
        <v>539</v>
      </c>
      <c r="BU12" s="79"/>
      <c r="BV12" s="79"/>
      <c r="BW12" s="79" t="s">
        <v>892</v>
      </c>
      <c r="BX12" s="79"/>
      <c r="BY12" s="79"/>
      <c r="BZ12" s="79" t="s">
        <v>546</v>
      </c>
      <c r="CA12" s="79"/>
      <c r="CB12" s="79"/>
      <c r="CC12" s="79" t="s">
        <v>896</v>
      </c>
      <c r="CD12" s="79"/>
      <c r="CE12" s="79"/>
      <c r="CF12" s="79" t="s">
        <v>547</v>
      </c>
      <c r="CG12" s="79"/>
      <c r="CH12" s="79"/>
      <c r="CI12" s="79" t="s">
        <v>548</v>
      </c>
      <c r="CJ12" s="79"/>
      <c r="CK12" s="79"/>
      <c r="CL12" s="79" t="s">
        <v>549</v>
      </c>
      <c r="CM12" s="79"/>
      <c r="CN12" s="79"/>
      <c r="CO12" s="79" t="s">
        <v>590</v>
      </c>
      <c r="CP12" s="79"/>
      <c r="CQ12" s="79"/>
      <c r="CR12" s="79" t="s">
        <v>587</v>
      </c>
      <c r="CS12" s="79"/>
      <c r="CT12" s="79"/>
      <c r="CU12" s="79" t="s">
        <v>591</v>
      </c>
      <c r="CV12" s="79"/>
      <c r="CW12" s="79"/>
      <c r="CX12" s="79" t="s">
        <v>588</v>
      </c>
      <c r="CY12" s="79"/>
      <c r="CZ12" s="79"/>
      <c r="DA12" s="79" t="s">
        <v>589</v>
      </c>
      <c r="DB12" s="79"/>
      <c r="DC12" s="79"/>
      <c r="DD12" s="79" t="s">
        <v>908</v>
      </c>
      <c r="DE12" s="79"/>
      <c r="DF12" s="79"/>
      <c r="DG12" s="79" t="s">
        <v>911</v>
      </c>
      <c r="DH12" s="79"/>
      <c r="DI12" s="79"/>
      <c r="DJ12" s="79" t="s">
        <v>592</v>
      </c>
      <c r="DK12" s="79"/>
      <c r="DL12" s="79"/>
      <c r="DM12" s="79" t="s">
        <v>915</v>
      </c>
      <c r="DN12" s="79"/>
      <c r="DO12" s="79"/>
      <c r="DP12" s="79" t="s">
        <v>593</v>
      </c>
      <c r="DQ12" s="79"/>
      <c r="DR12" s="79"/>
      <c r="DS12" s="79" t="s">
        <v>594</v>
      </c>
      <c r="DT12" s="79"/>
      <c r="DU12" s="79"/>
      <c r="DV12" s="79" t="s">
        <v>923</v>
      </c>
      <c r="DW12" s="79"/>
      <c r="DX12" s="79"/>
      <c r="DY12" s="79" t="s">
        <v>595</v>
      </c>
      <c r="DZ12" s="79"/>
      <c r="EA12" s="79"/>
      <c r="EB12" s="79" t="s">
        <v>596</v>
      </c>
      <c r="EC12" s="79"/>
      <c r="ED12" s="79"/>
      <c r="EE12" s="79" t="s">
        <v>597</v>
      </c>
      <c r="EF12" s="79"/>
      <c r="EG12" s="79"/>
      <c r="EH12" s="79" t="s">
        <v>598</v>
      </c>
      <c r="EI12" s="79"/>
      <c r="EJ12" s="79"/>
      <c r="EK12" s="98" t="s">
        <v>599</v>
      </c>
      <c r="EL12" s="98"/>
      <c r="EM12" s="98"/>
      <c r="EN12" s="79" t="s">
        <v>934</v>
      </c>
      <c r="EO12" s="79"/>
      <c r="EP12" s="79"/>
      <c r="EQ12" s="79" t="s">
        <v>600</v>
      </c>
      <c r="ER12" s="79"/>
      <c r="ES12" s="79"/>
      <c r="ET12" s="79" t="s">
        <v>601</v>
      </c>
      <c r="EU12" s="79"/>
      <c r="EV12" s="79"/>
      <c r="EW12" s="79" t="s">
        <v>940</v>
      </c>
      <c r="EX12" s="79"/>
      <c r="EY12" s="79"/>
      <c r="EZ12" s="79" t="s">
        <v>603</v>
      </c>
      <c r="FA12" s="79"/>
      <c r="FB12" s="79"/>
      <c r="FC12" s="79" t="s">
        <v>604</v>
      </c>
      <c r="FD12" s="79"/>
      <c r="FE12" s="79"/>
      <c r="FF12" s="79" t="s">
        <v>602</v>
      </c>
      <c r="FG12" s="79"/>
      <c r="FH12" s="79"/>
      <c r="FI12" s="79" t="s">
        <v>945</v>
      </c>
      <c r="FJ12" s="79"/>
      <c r="FK12" s="79"/>
      <c r="FL12" s="79" t="s">
        <v>605</v>
      </c>
      <c r="FM12" s="79"/>
      <c r="FN12" s="79"/>
      <c r="FO12" s="79" t="s">
        <v>949</v>
      </c>
      <c r="FP12" s="79"/>
      <c r="FQ12" s="79"/>
      <c r="FR12" s="79" t="s">
        <v>606</v>
      </c>
      <c r="FS12" s="79"/>
      <c r="FT12" s="79"/>
      <c r="FU12" s="98" t="s">
        <v>978</v>
      </c>
      <c r="FV12" s="98"/>
      <c r="FW12" s="98"/>
      <c r="FX12" s="79" t="s">
        <v>979</v>
      </c>
      <c r="FY12" s="79"/>
      <c r="FZ12" s="79"/>
      <c r="GA12" s="79" t="s">
        <v>610</v>
      </c>
      <c r="GB12" s="79"/>
      <c r="GC12" s="79"/>
      <c r="GD12" s="79" t="s">
        <v>955</v>
      </c>
      <c r="GE12" s="79"/>
      <c r="GF12" s="79"/>
      <c r="GG12" s="79" t="s">
        <v>611</v>
      </c>
      <c r="GH12" s="79"/>
      <c r="GI12" s="79"/>
      <c r="GJ12" s="79" t="s">
        <v>961</v>
      </c>
      <c r="GK12" s="79"/>
      <c r="GL12" s="79"/>
      <c r="GM12" s="79" t="s">
        <v>965</v>
      </c>
      <c r="GN12" s="79"/>
      <c r="GO12" s="79"/>
      <c r="GP12" s="79" t="s">
        <v>980</v>
      </c>
      <c r="GQ12" s="79"/>
      <c r="GR12" s="79"/>
    </row>
    <row r="13" spans="1:254" ht="93.75" customHeight="1" x14ac:dyDescent="0.25">
      <c r="A13" s="80"/>
      <c r="B13" s="80"/>
      <c r="C13" s="50" t="s">
        <v>856</v>
      </c>
      <c r="D13" s="50" t="s">
        <v>857</v>
      </c>
      <c r="E13" s="50" t="s">
        <v>32</v>
      </c>
      <c r="F13" s="50" t="s">
        <v>500</v>
      </c>
      <c r="G13" s="50" t="s">
        <v>859</v>
      </c>
      <c r="H13" s="50" t="s">
        <v>860</v>
      </c>
      <c r="I13" s="50" t="s">
        <v>332</v>
      </c>
      <c r="J13" s="50" t="s">
        <v>862</v>
      </c>
      <c r="K13" s="50" t="s">
        <v>863</v>
      </c>
      <c r="L13" s="50" t="s">
        <v>501</v>
      </c>
      <c r="M13" s="50" t="s">
        <v>502</v>
      </c>
      <c r="N13" s="50" t="s">
        <v>503</v>
      </c>
      <c r="O13" s="50" t="s">
        <v>865</v>
      </c>
      <c r="P13" s="50" t="s">
        <v>865</v>
      </c>
      <c r="Q13" s="50" t="s">
        <v>866</v>
      </c>
      <c r="R13" s="50" t="s">
        <v>868</v>
      </c>
      <c r="S13" s="50" t="s">
        <v>869</v>
      </c>
      <c r="T13" s="50" t="s">
        <v>870</v>
      </c>
      <c r="U13" s="50" t="s">
        <v>872</v>
      </c>
      <c r="V13" s="50" t="s">
        <v>873</v>
      </c>
      <c r="W13" s="50" t="s">
        <v>874</v>
      </c>
      <c r="X13" s="50" t="s">
        <v>198</v>
      </c>
      <c r="Y13" s="50" t="s">
        <v>210</v>
      </c>
      <c r="Z13" s="50" t="s">
        <v>211</v>
      </c>
      <c r="AA13" s="50" t="s">
        <v>504</v>
      </c>
      <c r="AB13" s="50" t="s">
        <v>505</v>
      </c>
      <c r="AC13" s="50" t="s">
        <v>506</v>
      </c>
      <c r="AD13" s="50" t="s">
        <v>507</v>
      </c>
      <c r="AE13" s="50" t="s">
        <v>508</v>
      </c>
      <c r="AF13" s="50" t="s">
        <v>875</v>
      </c>
      <c r="AG13" s="50" t="s">
        <v>509</v>
      </c>
      <c r="AH13" s="50" t="s">
        <v>510</v>
      </c>
      <c r="AI13" s="50" t="s">
        <v>877</v>
      </c>
      <c r="AJ13" s="50" t="s">
        <v>215</v>
      </c>
      <c r="AK13" s="50" t="s">
        <v>878</v>
      </c>
      <c r="AL13" s="50" t="s">
        <v>511</v>
      </c>
      <c r="AM13" s="50" t="s">
        <v>512</v>
      </c>
      <c r="AN13" s="50" t="s">
        <v>513</v>
      </c>
      <c r="AO13" s="50" t="s">
        <v>514</v>
      </c>
      <c r="AP13" s="50" t="s">
        <v>243</v>
      </c>
      <c r="AQ13" s="50" t="s">
        <v>688</v>
      </c>
      <c r="AR13" s="50" t="s">
        <v>244</v>
      </c>
      <c r="AS13" s="50" t="s">
        <v>880</v>
      </c>
      <c r="AT13" s="50" t="s">
        <v>881</v>
      </c>
      <c r="AU13" s="50" t="s">
        <v>87</v>
      </c>
      <c r="AV13" s="50" t="s">
        <v>517</v>
      </c>
      <c r="AW13" s="50" t="s">
        <v>518</v>
      </c>
      <c r="AX13" s="50" t="s">
        <v>519</v>
      </c>
      <c r="AY13" s="50" t="s">
        <v>520</v>
      </c>
      <c r="AZ13" s="50" t="s">
        <v>882</v>
      </c>
      <c r="BA13" s="50" t="s">
        <v>193</v>
      </c>
      <c r="BB13" s="50" t="s">
        <v>883</v>
      </c>
      <c r="BC13" s="50" t="s">
        <v>522</v>
      </c>
      <c r="BD13" s="50" t="s">
        <v>884</v>
      </c>
      <c r="BE13" s="50" t="s">
        <v>84</v>
      </c>
      <c r="BF13" s="50" t="s">
        <v>523</v>
      </c>
      <c r="BG13" s="50" t="s">
        <v>205</v>
      </c>
      <c r="BH13" s="50" t="s">
        <v>886</v>
      </c>
      <c r="BI13" s="50" t="s">
        <v>887</v>
      </c>
      <c r="BJ13" s="50" t="s">
        <v>888</v>
      </c>
      <c r="BK13" s="50" t="s">
        <v>353</v>
      </c>
      <c r="BL13" s="50" t="s">
        <v>515</v>
      </c>
      <c r="BM13" s="50" t="s">
        <v>516</v>
      </c>
      <c r="BN13" s="50" t="s">
        <v>348</v>
      </c>
      <c r="BO13" s="50" t="s">
        <v>68</v>
      </c>
      <c r="BP13" s="50" t="s">
        <v>889</v>
      </c>
      <c r="BQ13" s="50" t="s">
        <v>69</v>
      </c>
      <c r="BR13" s="50" t="s">
        <v>890</v>
      </c>
      <c r="BS13" s="50" t="s">
        <v>891</v>
      </c>
      <c r="BT13" s="50" t="s">
        <v>524</v>
      </c>
      <c r="BU13" s="50" t="s">
        <v>525</v>
      </c>
      <c r="BV13" s="50" t="s">
        <v>526</v>
      </c>
      <c r="BW13" s="50" t="s">
        <v>893</v>
      </c>
      <c r="BX13" s="50" t="s">
        <v>894</v>
      </c>
      <c r="BY13" s="50" t="s">
        <v>895</v>
      </c>
      <c r="BZ13" s="50" t="s">
        <v>219</v>
      </c>
      <c r="CA13" s="50" t="s">
        <v>220</v>
      </c>
      <c r="CB13" s="50" t="s">
        <v>540</v>
      </c>
      <c r="CC13" s="50" t="s">
        <v>897</v>
      </c>
      <c r="CD13" s="50" t="s">
        <v>898</v>
      </c>
      <c r="CE13" s="50" t="s">
        <v>899</v>
      </c>
      <c r="CF13" s="50" t="s">
        <v>900</v>
      </c>
      <c r="CG13" s="50" t="s">
        <v>901</v>
      </c>
      <c r="CH13" s="50" t="s">
        <v>902</v>
      </c>
      <c r="CI13" s="50" t="s">
        <v>541</v>
      </c>
      <c r="CJ13" s="50" t="s">
        <v>542</v>
      </c>
      <c r="CK13" s="50" t="s">
        <v>543</v>
      </c>
      <c r="CL13" s="50" t="s">
        <v>544</v>
      </c>
      <c r="CM13" s="50" t="s">
        <v>545</v>
      </c>
      <c r="CN13" s="50" t="s">
        <v>903</v>
      </c>
      <c r="CO13" s="50" t="s">
        <v>904</v>
      </c>
      <c r="CP13" s="50" t="s">
        <v>905</v>
      </c>
      <c r="CQ13" s="50" t="s">
        <v>906</v>
      </c>
      <c r="CR13" s="50" t="s">
        <v>232</v>
      </c>
      <c r="CS13" s="50" t="s">
        <v>907</v>
      </c>
      <c r="CT13" s="50" t="s">
        <v>233</v>
      </c>
      <c r="CU13" s="50" t="s">
        <v>556</v>
      </c>
      <c r="CV13" s="50" t="s">
        <v>557</v>
      </c>
      <c r="CW13" s="50" t="s">
        <v>558</v>
      </c>
      <c r="CX13" s="50" t="s">
        <v>550</v>
      </c>
      <c r="CY13" s="50" t="s">
        <v>551</v>
      </c>
      <c r="CZ13" s="50" t="s">
        <v>552</v>
      </c>
      <c r="DA13" s="50" t="s">
        <v>553</v>
      </c>
      <c r="DB13" s="50" t="s">
        <v>554</v>
      </c>
      <c r="DC13" s="50" t="s">
        <v>555</v>
      </c>
      <c r="DD13" s="50" t="s">
        <v>559</v>
      </c>
      <c r="DE13" s="50" t="s">
        <v>909</v>
      </c>
      <c r="DF13" s="50" t="s">
        <v>910</v>
      </c>
      <c r="DG13" s="50" t="s">
        <v>563</v>
      </c>
      <c r="DH13" s="50" t="s">
        <v>564</v>
      </c>
      <c r="DI13" s="50" t="s">
        <v>912</v>
      </c>
      <c r="DJ13" s="50" t="s">
        <v>913</v>
      </c>
      <c r="DK13" s="50" t="s">
        <v>560</v>
      </c>
      <c r="DL13" s="50" t="s">
        <v>914</v>
      </c>
      <c r="DM13" s="50" t="s">
        <v>561</v>
      </c>
      <c r="DN13" s="50" t="s">
        <v>916</v>
      </c>
      <c r="DO13" s="50" t="s">
        <v>917</v>
      </c>
      <c r="DP13" s="50" t="s">
        <v>562</v>
      </c>
      <c r="DQ13" s="50" t="s">
        <v>918</v>
      </c>
      <c r="DR13" s="50" t="s">
        <v>919</v>
      </c>
      <c r="DS13" s="50" t="s">
        <v>920</v>
      </c>
      <c r="DT13" s="50" t="s">
        <v>921</v>
      </c>
      <c r="DU13" s="50" t="s">
        <v>922</v>
      </c>
      <c r="DV13" s="50" t="s">
        <v>924</v>
      </c>
      <c r="DW13" s="50" t="s">
        <v>925</v>
      </c>
      <c r="DX13" s="50" t="s">
        <v>976</v>
      </c>
      <c r="DY13" s="50" t="s">
        <v>926</v>
      </c>
      <c r="DZ13" s="50" t="s">
        <v>977</v>
      </c>
      <c r="EA13" s="50" t="s">
        <v>927</v>
      </c>
      <c r="EB13" s="50" t="s">
        <v>565</v>
      </c>
      <c r="EC13" s="50" t="s">
        <v>566</v>
      </c>
      <c r="ED13" s="50" t="s">
        <v>928</v>
      </c>
      <c r="EE13" s="50" t="s">
        <v>403</v>
      </c>
      <c r="EF13" s="50" t="s">
        <v>567</v>
      </c>
      <c r="EG13" s="50" t="s">
        <v>929</v>
      </c>
      <c r="EH13" s="50" t="s">
        <v>568</v>
      </c>
      <c r="EI13" s="50" t="s">
        <v>569</v>
      </c>
      <c r="EJ13" s="50" t="s">
        <v>930</v>
      </c>
      <c r="EK13" s="50" t="s">
        <v>931</v>
      </c>
      <c r="EL13" s="50" t="s">
        <v>932</v>
      </c>
      <c r="EM13" s="50" t="s">
        <v>933</v>
      </c>
      <c r="EN13" s="50" t="s">
        <v>570</v>
      </c>
      <c r="EO13" s="50" t="s">
        <v>571</v>
      </c>
      <c r="EP13" s="50" t="s">
        <v>935</v>
      </c>
      <c r="EQ13" s="50" t="s">
        <v>572</v>
      </c>
      <c r="ER13" s="50" t="s">
        <v>573</v>
      </c>
      <c r="ES13" s="50" t="s">
        <v>936</v>
      </c>
      <c r="ET13" s="50" t="s">
        <v>937</v>
      </c>
      <c r="EU13" s="50" t="s">
        <v>938</v>
      </c>
      <c r="EV13" s="50" t="s">
        <v>939</v>
      </c>
      <c r="EW13" s="50" t="s">
        <v>941</v>
      </c>
      <c r="EX13" s="50" t="s">
        <v>942</v>
      </c>
      <c r="EY13" s="50" t="s">
        <v>943</v>
      </c>
      <c r="EZ13" s="50" t="s">
        <v>243</v>
      </c>
      <c r="FA13" s="50" t="s">
        <v>251</v>
      </c>
      <c r="FB13" s="50" t="s">
        <v>244</v>
      </c>
      <c r="FC13" s="50" t="s">
        <v>577</v>
      </c>
      <c r="FD13" s="50" t="s">
        <v>578</v>
      </c>
      <c r="FE13" s="50" t="s">
        <v>944</v>
      </c>
      <c r="FF13" s="50" t="s">
        <v>574</v>
      </c>
      <c r="FG13" s="50" t="s">
        <v>575</v>
      </c>
      <c r="FH13" s="50" t="s">
        <v>576</v>
      </c>
      <c r="FI13" s="50" t="s">
        <v>946</v>
      </c>
      <c r="FJ13" s="50" t="s">
        <v>947</v>
      </c>
      <c r="FK13" s="50" t="s">
        <v>948</v>
      </c>
      <c r="FL13" s="50" t="s">
        <v>579</v>
      </c>
      <c r="FM13" s="50" t="s">
        <v>580</v>
      </c>
      <c r="FN13" s="50" t="s">
        <v>581</v>
      </c>
      <c r="FO13" s="50" t="s">
        <v>950</v>
      </c>
      <c r="FP13" s="50" t="s">
        <v>951</v>
      </c>
      <c r="FQ13" s="50" t="s">
        <v>952</v>
      </c>
      <c r="FR13" s="50"/>
      <c r="FS13" s="50" t="s">
        <v>582</v>
      </c>
      <c r="FT13" s="50" t="s">
        <v>583</v>
      </c>
      <c r="FU13" s="50" t="s">
        <v>584</v>
      </c>
      <c r="FV13" s="50" t="s">
        <v>364</v>
      </c>
      <c r="FW13" s="50" t="s">
        <v>585</v>
      </c>
      <c r="FX13" s="50" t="s">
        <v>586</v>
      </c>
      <c r="FY13" s="50" t="s">
        <v>953</v>
      </c>
      <c r="FZ13" s="50" t="s">
        <v>954</v>
      </c>
      <c r="GA13" s="50" t="s">
        <v>607</v>
      </c>
      <c r="GB13" s="50" t="s">
        <v>608</v>
      </c>
      <c r="GC13" s="50" t="s">
        <v>609</v>
      </c>
      <c r="GD13" s="50" t="s">
        <v>956</v>
      </c>
      <c r="GE13" s="50" t="s">
        <v>957</v>
      </c>
      <c r="GF13" s="50" t="s">
        <v>958</v>
      </c>
      <c r="GG13" s="50" t="s">
        <v>612</v>
      </c>
      <c r="GH13" s="50" t="s">
        <v>959</v>
      </c>
      <c r="GI13" s="50" t="s">
        <v>960</v>
      </c>
      <c r="GJ13" s="50" t="s">
        <v>962</v>
      </c>
      <c r="GK13" s="50" t="s">
        <v>963</v>
      </c>
      <c r="GL13" s="50" t="s">
        <v>964</v>
      </c>
      <c r="GM13" s="50" t="s">
        <v>613</v>
      </c>
      <c r="GN13" s="50" t="s">
        <v>614</v>
      </c>
      <c r="GO13" s="50" t="s">
        <v>615</v>
      </c>
      <c r="GP13" s="50" t="s">
        <v>966</v>
      </c>
      <c r="GQ13" s="50" t="s">
        <v>967</v>
      </c>
      <c r="GR13" s="50" t="s">
        <v>968</v>
      </c>
    </row>
    <row r="14" spans="1:254" ht="31.5" x14ac:dyDescent="0.25">
      <c r="A14" s="16">
        <v>1</v>
      </c>
      <c r="B14" s="13" t="s">
        <v>1003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1004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1005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1006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>
        <v>1</v>
      </c>
      <c r="AB17" s="4"/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1007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>
        <v>1</v>
      </c>
      <c r="AB18" s="4"/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1008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31.5" x14ac:dyDescent="0.25">
      <c r="A20" s="2">
        <v>7</v>
      </c>
      <c r="B20" s="1" t="s">
        <v>1009</v>
      </c>
      <c r="C20" s="4">
        <v>1</v>
      </c>
      <c r="D20" s="4"/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>
        <v>1</v>
      </c>
      <c r="Z20" s="4"/>
      <c r="AA20" s="4">
        <v>1</v>
      </c>
      <c r="AB20" s="4"/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56">
        <v>8</v>
      </c>
      <c r="B21" s="4" t="s">
        <v>1010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56">
        <v>9</v>
      </c>
      <c r="B22" s="4" t="s">
        <v>1011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56">
        <v>10</v>
      </c>
      <c r="B23" s="4" t="s">
        <v>1012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56">
        <v>11</v>
      </c>
      <c r="B24" s="4" t="s">
        <v>1013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56">
        <v>12</v>
      </c>
      <c r="B25" s="4" t="s">
        <v>1014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>
        <v>1</v>
      </c>
      <c r="AB25" s="4"/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>
        <v>1</v>
      </c>
      <c r="CD25" s="4"/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56">
        <v>13</v>
      </c>
      <c r="B26" s="4" t="s">
        <v>1015</v>
      </c>
      <c r="C26" s="4"/>
      <c r="D26" s="4">
        <v>1</v>
      </c>
      <c r="E26" s="4"/>
      <c r="F26" s="4"/>
      <c r="G26" s="4"/>
      <c r="H26" s="4">
        <v>1</v>
      </c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56">
        <v>14</v>
      </c>
      <c r="B27" s="4" t="s">
        <v>1016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56">
        <v>15</v>
      </c>
      <c r="B28" s="4" t="s">
        <v>1017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/>
      <c r="DC28" s="4">
        <v>1</v>
      </c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56">
        <v>16</v>
      </c>
      <c r="B29" s="4" t="s">
        <v>1018</v>
      </c>
      <c r="C29" s="4">
        <v>1</v>
      </c>
      <c r="D29" s="4"/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56">
        <v>17</v>
      </c>
      <c r="B30" s="4" t="s">
        <v>1019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56">
        <v>18</v>
      </c>
      <c r="B31" s="4" t="s">
        <v>1020</v>
      </c>
      <c r="C31" s="4"/>
      <c r="D31" s="4">
        <v>1</v>
      </c>
      <c r="E31" s="4"/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>
        <v>1</v>
      </c>
      <c r="AT31" s="4"/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>
        <v>1</v>
      </c>
      <c r="DT31" s="4"/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>
        <v>1</v>
      </c>
      <c r="GO31" s="4"/>
      <c r="GP31" s="4"/>
      <c r="GQ31" s="4"/>
      <c r="GR31" s="4">
        <v>1</v>
      </c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56">
        <v>19</v>
      </c>
      <c r="B32" s="4" t="s">
        <v>1021</v>
      </c>
      <c r="C32" s="4">
        <v>1</v>
      </c>
      <c r="D32" s="4"/>
      <c r="E32" s="4"/>
      <c r="F32" s="4"/>
      <c r="G32" s="4"/>
      <c r="H32" s="4">
        <v>1</v>
      </c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56">
        <v>20</v>
      </c>
      <c r="B33" s="4" t="s">
        <v>1022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4">
        <v>1</v>
      </c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x14ac:dyDescent="0.25">
      <c r="A34" s="75" t="s">
        <v>277</v>
      </c>
      <c r="B34" s="76"/>
      <c r="C34" s="3">
        <f t="shared" ref="C34:AH34" si="0">SUM(C14:C33)</f>
        <v>18</v>
      </c>
      <c r="D34" s="3">
        <f t="shared" si="0"/>
        <v>2</v>
      </c>
      <c r="E34" s="3">
        <f t="shared" si="0"/>
        <v>0</v>
      </c>
      <c r="F34" s="3">
        <f t="shared" si="0"/>
        <v>0</v>
      </c>
      <c r="G34" s="3">
        <f t="shared" si="0"/>
        <v>17</v>
      </c>
      <c r="H34" s="3">
        <f t="shared" si="0"/>
        <v>3</v>
      </c>
      <c r="I34" s="3">
        <f t="shared" si="0"/>
        <v>0</v>
      </c>
      <c r="J34" s="3">
        <f t="shared" si="0"/>
        <v>19</v>
      </c>
      <c r="K34" s="3">
        <f t="shared" si="0"/>
        <v>1</v>
      </c>
      <c r="L34" s="3">
        <f t="shared" si="0"/>
        <v>18</v>
      </c>
      <c r="M34" s="3">
        <f t="shared" si="0"/>
        <v>2</v>
      </c>
      <c r="N34" s="3">
        <f t="shared" si="0"/>
        <v>0</v>
      </c>
      <c r="O34" s="3">
        <f t="shared" si="0"/>
        <v>0</v>
      </c>
      <c r="P34" s="3">
        <f t="shared" si="0"/>
        <v>19</v>
      </c>
      <c r="Q34" s="3">
        <f t="shared" si="0"/>
        <v>1</v>
      </c>
      <c r="R34" s="3">
        <f t="shared" si="0"/>
        <v>0</v>
      </c>
      <c r="S34" s="3">
        <f t="shared" si="0"/>
        <v>18</v>
      </c>
      <c r="T34" s="3">
        <f t="shared" si="0"/>
        <v>2</v>
      </c>
      <c r="U34" s="3">
        <f t="shared" si="0"/>
        <v>7</v>
      </c>
      <c r="V34" s="3">
        <f t="shared" si="0"/>
        <v>8</v>
      </c>
      <c r="W34" s="3">
        <f t="shared" si="0"/>
        <v>5</v>
      </c>
      <c r="X34" s="3">
        <f t="shared" si="0"/>
        <v>4</v>
      </c>
      <c r="Y34" s="3">
        <f t="shared" si="0"/>
        <v>11</v>
      </c>
      <c r="Z34" s="3">
        <f t="shared" si="0"/>
        <v>5</v>
      </c>
      <c r="AA34" s="3">
        <f t="shared" si="0"/>
        <v>19</v>
      </c>
      <c r="AB34" s="3">
        <f t="shared" si="0"/>
        <v>1</v>
      </c>
      <c r="AC34" s="3">
        <f t="shared" si="0"/>
        <v>0</v>
      </c>
      <c r="AD34" s="3">
        <f t="shared" si="0"/>
        <v>4</v>
      </c>
      <c r="AE34" s="3">
        <f t="shared" si="0"/>
        <v>10</v>
      </c>
      <c r="AF34" s="3">
        <f t="shared" si="0"/>
        <v>6</v>
      </c>
      <c r="AG34" s="3">
        <f t="shared" si="0"/>
        <v>1</v>
      </c>
      <c r="AH34" s="3">
        <f t="shared" si="0"/>
        <v>14</v>
      </c>
      <c r="AI34" s="3">
        <f t="shared" ref="AI34:BN34" si="1">SUM(AI14:AI33)</f>
        <v>5</v>
      </c>
      <c r="AJ34" s="3">
        <f t="shared" si="1"/>
        <v>8</v>
      </c>
      <c r="AK34" s="3">
        <f t="shared" si="1"/>
        <v>9</v>
      </c>
      <c r="AL34" s="3">
        <f t="shared" si="1"/>
        <v>3</v>
      </c>
      <c r="AM34" s="3">
        <f t="shared" si="1"/>
        <v>9</v>
      </c>
      <c r="AN34" s="3">
        <f t="shared" si="1"/>
        <v>9</v>
      </c>
      <c r="AO34" s="3">
        <f t="shared" si="1"/>
        <v>2</v>
      </c>
      <c r="AP34" s="3">
        <f t="shared" si="1"/>
        <v>1</v>
      </c>
      <c r="AQ34" s="3">
        <f t="shared" si="1"/>
        <v>11</v>
      </c>
      <c r="AR34" s="3">
        <f t="shared" si="1"/>
        <v>8</v>
      </c>
      <c r="AS34" s="3">
        <f t="shared" si="1"/>
        <v>3</v>
      </c>
      <c r="AT34" s="3">
        <f t="shared" si="1"/>
        <v>7</v>
      </c>
      <c r="AU34" s="3">
        <f t="shared" si="1"/>
        <v>10</v>
      </c>
      <c r="AV34" s="3">
        <f t="shared" si="1"/>
        <v>1</v>
      </c>
      <c r="AW34" s="3">
        <f t="shared" si="1"/>
        <v>14</v>
      </c>
      <c r="AX34" s="3">
        <f t="shared" si="1"/>
        <v>5</v>
      </c>
      <c r="AY34" s="3">
        <f t="shared" si="1"/>
        <v>0</v>
      </c>
      <c r="AZ34" s="3">
        <f t="shared" si="1"/>
        <v>19</v>
      </c>
      <c r="BA34" s="3">
        <f t="shared" si="1"/>
        <v>1</v>
      </c>
      <c r="BB34" s="3">
        <f t="shared" si="1"/>
        <v>0</v>
      </c>
      <c r="BC34" s="3">
        <f t="shared" si="1"/>
        <v>18</v>
      </c>
      <c r="BD34" s="3">
        <f t="shared" si="1"/>
        <v>2</v>
      </c>
      <c r="BE34" s="3">
        <f t="shared" si="1"/>
        <v>0</v>
      </c>
      <c r="BF34" s="3">
        <f t="shared" si="1"/>
        <v>17</v>
      </c>
      <c r="BG34" s="3">
        <f t="shared" si="1"/>
        <v>3</v>
      </c>
      <c r="BH34" s="3">
        <f t="shared" si="1"/>
        <v>0</v>
      </c>
      <c r="BI34" s="3">
        <f t="shared" si="1"/>
        <v>18</v>
      </c>
      <c r="BJ34" s="3">
        <f t="shared" si="1"/>
        <v>2</v>
      </c>
      <c r="BK34" s="3">
        <f t="shared" si="1"/>
        <v>9</v>
      </c>
      <c r="BL34" s="3">
        <f t="shared" si="1"/>
        <v>8</v>
      </c>
      <c r="BM34" s="3">
        <f t="shared" si="1"/>
        <v>3</v>
      </c>
      <c r="BN34" s="3">
        <f t="shared" si="1"/>
        <v>0</v>
      </c>
      <c r="BO34" s="3">
        <f t="shared" ref="BO34:CT34" si="2">SUM(BO14:BO33)</f>
        <v>16</v>
      </c>
      <c r="BP34" s="3">
        <f t="shared" si="2"/>
        <v>4</v>
      </c>
      <c r="BQ34" s="3">
        <f t="shared" si="2"/>
        <v>5</v>
      </c>
      <c r="BR34" s="3">
        <f t="shared" si="2"/>
        <v>14</v>
      </c>
      <c r="BS34" s="3">
        <f t="shared" si="2"/>
        <v>1</v>
      </c>
      <c r="BT34" s="3">
        <f t="shared" si="2"/>
        <v>1</v>
      </c>
      <c r="BU34" s="3">
        <f t="shared" si="2"/>
        <v>17</v>
      </c>
      <c r="BV34" s="3">
        <f t="shared" si="2"/>
        <v>2</v>
      </c>
      <c r="BW34" s="3">
        <f t="shared" si="2"/>
        <v>9</v>
      </c>
      <c r="BX34" s="3">
        <f t="shared" si="2"/>
        <v>7</v>
      </c>
      <c r="BY34" s="3">
        <f t="shared" si="2"/>
        <v>4</v>
      </c>
      <c r="BZ34" s="3">
        <f t="shared" si="2"/>
        <v>0</v>
      </c>
      <c r="CA34" s="3">
        <f t="shared" si="2"/>
        <v>16</v>
      </c>
      <c r="CB34" s="3">
        <f t="shared" si="2"/>
        <v>4</v>
      </c>
      <c r="CC34" s="3">
        <f t="shared" si="2"/>
        <v>16</v>
      </c>
      <c r="CD34" s="3">
        <f t="shared" si="2"/>
        <v>4</v>
      </c>
      <c r="CE34" s="3">
        <f t="shared" si="2"/>
        <v>0</v>
      </c>
      <c r="CF34" s="3">
        <f t="shared" si="2"/>
        <v>0</v>
      </c>
      <c r="CG34" s="3">
        <f t="shared" si="2"/>
        <v>15</v>
      </c>
      <c r="CH34" s="3">
        <f t="shared" si="2"/>
        <v>5</v>
      </c>
      <c r="CI34" s="3">
        <f t="shared" si="2"/>
        <v>7</v>
      </c>
      <c r="CJ34" s="3">
        <f t="shared" si="2"/>
        <v>12</v>
      </c>
      <c r="CK34" s="3">
        <f t="shared" si="2"/>
        <v>1</v>
      </c>
      <c r="CL34" s="3">
        <f t="shared" si="2"/>
        <v>3</v>
      </c>
      <c r="CM34" s="3">
        <f t="shared" si="2"/>
        <v>15</v>
      </c>
      <c r="CN34" s="3">
        <f t="shared" si="2"/>
        <v>2</v>
      </c>
      <c r="CO34" s="3">
        <f t="shared" si="2"/>
        <v>0</v>
      </c>
      <c r="CP34" s="3">
        <f t="shared" si="2"/>
        <v>18</v>
      </c>
      <c r="CQ34" s="3">
        <f t="shared" si="2"/>
        <v>2</v>
      </c>
      <c r="CR34" s="3">
        <f t="shared" si="2"/>
        <v>0</v>
      </c>
      <c r="CS34" s="3">
        <f t="shared" si="2"/>
        <v>17</v>
      </c>
      <c r="CT34" s="3">
        <f t="shared" si="2"/>
        <v>3</v>
      </c>
      <c r="CU34" s="3">
        <f t="shared" ref="CU34:DZ34" si="3">SUM(CU14:CU33)</f>
        <v>0</v>
      </c>
      <c r="CV34" s="3">
        <f t="shared" si="3"/>
        <v>16</v>
      </c>
      <c r="CW34" s="3">
        <f t="shared" si="3"/>
        <v>4</v>
      </c>
      <c r="CX34" s="3">
        <f t="shared" si="3"/>
        <v>4</v>
      </c>
      <c r="CY34" s="3">
        <f t="shared" si="3"/>
        <v>14</v>
      </c>
      <c r="CZ34" s="3">
        <f t="shared" si="3"/>
        <v>2</v>
      </c>
      <c r="DA34" s="3">
        <f t="shared" si="3"/>
        <v>5</v>
      </c>
      <c r="DB34" s="3">
        <f t="shared" si="3"/>
        <v>9</v>
      </c>
      <c r="DC34" s="3">
        <f t="shared" si="3"/>
        <v>6</v>
      </c>
      <c r="DD34" s="3">
        <f t="shared" si="3"/>
        <v>18</v>
      </c>
      <c r="DE34" s="3">
        <f t="shared" si="3"/>
        <v>2</v>
      </c>
      <c r="DF34" s="3">
        <f t="shared" si="3"/>
        <v>0</v>
      </c>
      <c r="DG34" s="3">
        <f t="shared" si="3"/>
        <v>14</v>
      </c>
      <c r="DH34" s="3">
        <f t="shared" si="3"/>
        <v>6</v>
      </c>
      <c r="DI34" s="3">
        <f t="shared" si="3"/>
        <v>0</v>
      </c>
      <c r="DJ34" s="3">
        <f t="shared" si="3"/>
        <v>14</v>
      </c>
      <c r="DK34" s="3">
        <f t="shared" si="3"/>
        <v>6</v>
      </c>
      <c r="DL34" s="3">
        <f t="shared" si="3"/>
        <v>0</v>
      </c>
      <c r="DM34" s="3">
        <f t="shared" si="3"/>
        <v>0</v>
      </c>
      <c r="DN34" s="3">
        <f t="shared" si="3"/>
        <v>18</v>
      </c>
      <c r="DO34" s="3">
        <f t="shared" si="3"/>
        <v>2</v>
      </c>
      <c r="DP34" s="3">
        <f t="shared" si="3"/>
        <v>0</v>
      </c>
      <c r="DQ34" s="3">
        <f t="shared" si="3"/>
        <v>18</v>
      </c>
      <c r="DR34" s="3">
        <f t="shared" si="3"/>
        <v>2</v>
      </c>
      <c r="DS34" s="3">
        <f t="shared" si="3"/>
        <v>20</v>
      </c>
      <c r="DT34" s="3">
        <f t="shared" si="3"/>
        <v>0</v>
      </c>
      <c r="DU34" s="3">
        <f t="shared" si="3"/>
        <v>0</v>
      </c>
      <c r="DV34" s="3">
        <f t="shared" si="3"/>
        <v>16</v>
      </c>
      <c r="DW34" s="3">
        <f t="shared" si="3"/>
        <v>4</v>
      </c>
      <c r="DX34" s="3">
        <f t="shared" si="3"/>
        <v>0</v>
      </c>
      <c r="DY34" s="3">
        <f t="shared" si="3"/>
        <v>1</v>
      </c>
      <c r="DZ34" s="3">
        <f t="shared" si="3"/>
        <v>13</v>
      </c>
      <c r="EA34" s="3">
        <f t="shared" ref="EA34:FF34" si="4">SUM(EA14:EA33)</f>
        <v>6</v>
      </c>
      <c r="EB34" s="3">
        <f t="shared" si="4"/>
        <v>4</v>
      </c>
      <c r="EC34" s="3">
        <f t="shared" si="4"/>
        <v>14</v>
      </c>
      <c r="ED34" s="3">
        <f t="shared" si="4"/>
        <v>2</v>
      </c>
      <c r="EE34" s="3">
        <f t="shared" si="4"/>
        <v>6</v>
      </c>
      <c r="EF34" s="3">
        <f t="shared" si="4"/>
        <v>14</v>
      </c>
      <c r="EG34" s="3">
        <f t="shared" si="4"/>
        <v>0</v>
      </c>
      <c r="EH34" s="3">
        <f t="shared" si="4"/>
        <v>0</v>
      </c>
      <c r="EI34" s="3">
        <f t="shared" si="4"/>
        <v>17</v>
      </c>
      <c r="EJ34" s="3">
        <f t="shared" si="4"/>
        <v>3</v>
      </c>
      <c r="EK34" s="3">
        <f t="shared" si="4"/>
        <v>16</v>
      </c>
      <c r="EL34" s="3">
        <f t="shared" si="4"/>
        <v>4</v>
      </c>
      <c r="EM34" s="3">
        <f t="shared" si="4"/>
        <v>0</v>
      </c>
      <c r="EN34" s="3">
        <f t="shared" si="4"/>
        <v>4</v>
      </c>
      <c r="EO34" s="3">
        <f t="shared" si="4"/>
        <v>16</v>
      </c>
      <c r="EP34" s="3">
        <f t="shared" si="4"/>
        <v>0</v>
      </c>
      <c r="EQ34" s="3">
        <f t="shared" si="4"/>
        <v>0</v>
      </c>
      <c r="ER34" s="3">
        <f t="shared" si="4"/>
        <v>20</v>
      </c>
      <c r="ES34" s="3">
        <f t="shared" si="4"/>
        <v>0</v>
      </c>
      <c r="ET34" s="3">
        <f t="shared" si="4"/>
        <v>0</v>
      </c>
      <c r="EU34" s="3">
        <f t="shared" si="4"/>
        <v>18</v>
      </c>
      <c r="EV34" s="3">
        <f t="shared" si="4"/>
        <v>2</v>
      </c>
      <c r="EW34" s="3">
        <f t="shared" si="4"/>
        <v>0</v>
      </c>
      <c r="EX34" s="3">
        <f t="shared" si="4"/>
        <v>17</v>
      </c>
      <c r="EY34" s="3">
        <f t="shared" si="4"/>
        <v>3</v>
      </c>
      <c r="EZ34" s="3">
        <f t="shared" si="4"/>
        <v>0</v>
      </c>
      <c r="FA34" s="3">
        <f t="shared" si="4"/>
        <v>20</v>
      </c>
      <c r="FB34" s="3">
        <f t="shared" si="4"/>
        <v>0</v>
      </c>
      <c r="FC34" s="3">
        <f t="shared" si="4"/>
        <v>0</v>
      </c>
      <c r="FD34" s="3">
        <f t="shared" si="4"/>
        <v>18</v>
      </c>
      <c r="FE34" s="3">
        <f t="shared" si="4"/>
        <v>2</v>
      </c>
      <c r="FF34" s="3">
        <f t="shared" si="4"/>
        <v>0</v>
      </c>
      <c r="FG34" s="3">
        <f t="shared" ref="FG34:GL34" si="5">SUM(FG14:FG33)</f>
        <v>14</v>
      </c>
      <c r="FH34" s="3">
        <f t="shared" si="5"/>
        <v>6</v>
      </c>
      <c r="FI34" s="3">
        <f t="shared" si="5"/>
        <v>0</v>
      </c>
      <c r="FJ34" s="3">
        <f t="shared" si="5"/>
        <v>16</v>
      </c>
      <c r="FK34" s="3">
        <f t="shared" si="5"/>
        <v>4</v>
      </c>
      <c r="FL34" s="3">
        <f t="shared" si="5"/>
        <v>0</v>
      </c>
      <c r="FM34" s="3">
        <f t="shared" si="5"/>
        <v>16</v>
      </c>
      <c r="FN34" s="3">
        <f t="shared" si="5"/>
        <v>4</v>
      </c>
      <c r="FO34" s="3">
        <f t="shared" si="5"/>
        <v>0</v>
      </c>
      <c r="FP34" s="3">
        <f t="shared" si="5"/>
        <v>20</v>
      </c>
      <c r="FQ34" s="3">
        <f t="shared" si="5"/>
        <v>0</v>
      </c>
      <c r="FR34" s="3">
        <f t="shared" si="5"/>
        <v>0</v>
      </c>
      <c r="FS34" s="3">
        <f t="shared" si="5"/>
        <v>20</v>
      </c>
      <c r="FT34" s="3">
        <f t="shared" si="5"/>
        <v>0</v>
      </c>
      <c r="FU34" s="3">
        <f t="shared" si="5"/>
        <v>0</v>
      </c>
      <c r="FV34" s="3">
        <f t="shared" si="5"/>
        <v>4</v>
      </c>
      <c r="FW34" s="3">
        <f t="shared" si="5"/>
        <v>16</v>
      </c>
      <c r="FX34" s="3">
        <f t="shared" si="5"/>
        <v>17</v>
      </c>
      <c r="FY34" s="3">
        <f t="shared" si="5"/>
        <v>3</v>
      </c>
      <c r="FZ34" s="3">
        <f t="shared" si="5"/>
        <v>0</v>
      </c>
      <c r="GA34" s="3">
        <f t="shared" si="5"/>
        <v>0</v>
      </c>
      <c r="GB34" s="3">
        <f t="shared" si="5"/>
        <v>18</v>
      </c>
      <c r="GC34" s="3">
        <f t="shared" si="5"/>
        <v>2</v>
      </c>
      <c r="GD34" s="3">
        <f t="shared" si="5"/>
        <v>0</v>
      </c>
      <c r="GE34" s="3">
        <f t="shared" si="5"/>
        <v>18</v>
      </c>
      <c r="GF34" s="3">
        <f t="shared" si="5"/>
        <v>2</v>
      </c>
      <c r="GG34" s="3">
        <f t="shared" si="5"/>
        <v>0</v>
      </c>
      <c r="GH34" s="3">
        <f t="shared" si="5"/>
        <v>17</v>
      </c>
      <c r="GI34" s="3">
        <f t="shared" si="5"/>
        <v>3</v>
      </c>
      <c r="GJ34" s="3">
        <f t="shared" si="5"/>
        <v>4</v>
      </c>
      <c r="GK34" s="3">
        <f t="shared" si="5"/>
        <v>14</v>
      </c>
      <c r="GL34" s="3">
        <f t="shared" si="5"/>
        <v>2</v>
      </c>
      <c r="GM34" s="3">
        <f t="shared" ref="GM34:HR34" si="6">SUM(GM14:GM33)</f>
        <v>0</v>
      </c>
      <c r="GN34" s="3">
        <f t="shared" si="6"/>
        <v>20</v>
      </c>
      <c r="GO34" s="3">
        <f t="shared" si="6"/>
        <v>0</v>
      </c>
      <c r="GP34" s="3">
        <f t="shared" si="6"/>
        <v>0</v>
      </c>
      <c r="GQ34" s="3">
        <f t="shared" si="6"/>
        <v>18</v>
      </c>
      <c r="GR34" s="3">
        <f t="shared" si="6"/>
        <v>2</v>
      </c>
    </row>
    <row r="35" spans="1:254" ht="37.5" customHeight="1" x14ac:dyDescent="0.25">
      <c r="A35" s="77" t="s">
        <v>643</v>
      </c>
      <c r="B35" s="78"/>
      <c r="C35" s="10">
        <f>C34/20%</f>
        <v>90</v>
      </c>
      <c r="D35" s="10">
        <f t="shared" ref="D35:BO35" si="7">D34/20%</f>
        <v>10</v>
      </c>
      <c r="E35" s="10">
        <f t="shared" si="7"/>
        <v>0</v>
      </c>
      <c r="F35" s="10">
        <f t="shared" si="7"/>
        <v>0</v>
      </c>
      <c r="G35" s="10">
        <f t="shared" si="7"/>
        <v>85</v>
      </c>
      <c r="H35" s="10">
        <f t="shared" si="7"/>
        <v>15</v>
      </c>
      <c r="I35" s="10">
        <f t="shared" si="7"/>
        <v>0</v>
      </c>
      <c r="J35" s="10">
        <f t="shared" si="7"/>
        <v>95</v>
      </c>
      <c r="K35" s="10">
        <f t="shared" si="7"/>
        <v>5</v>
      </c>
      <c r="L35" s="10">
        <f t="shared" si="7"/>
        <v>90</v>
      </c>
      <c r="M35" s="10">
        <f t="shared" si="7"/>
        <v>10</v>
      </c>
      <c r="N35" s="10">
        <f t="shared" si="7"/>
        <v>0</v>
      </c>
      <c r="O35" s="10">
        <f t="shared" si="7"/>
        <v>0</v>
      </c>
      <c r="P35" s="10">
        <f t="shared" si="7"/>
        <v>95</v>
      </c>
      <c r="Q35" s="10">
        <f t="shared" si="7"/>
        <v>5</v>
      </c>
      <c r="R35" s="10">
        <f t="shared" si="7"/>
        <v>0</v>
      </c>
      <c r="S35" s="10">
        <f t="shared" si="7"/>
        <v>90</v>
      </c>
      <c r="T35" s="10">
        <f t="shared" si="7"/>
        <v>10</v>
      </c>
      <c r="U35" s="10">
        <f t="shared" si="7"/>
        <v>35</v>
      </c>
      <c r="V35" s="10">
        <f t="shared" si="7"/>
        <v>40</v>
      </c>
      <c r="W35" s="10">
        <f t="shared" si="7"/>
        <v>25</v>
      </c>
      <c r="X35" s="10">
        <f t="shared" si="7"/>
        <v>20</v>
      </c>
      <c r="Y35" s="10">
        <f t="shared" si="7"/>
        <v>55</v>
      </c>
      <c r="Z35" s="10">
        <f t="shared" si="7"/>
        <v>25</v>
      </c>
      <c r="AA35" s="10">
        <f t="shared" si="7"/>
        <v>95</v>
      </c>
      <c r="AB35" s="10">
        <f t="shared" si="7"/>
        <v>5</v>
      </c>
      <c r="AC35" s="10">
        <f t="shared" si="7"/>
        <v>0</v>
      </c>
      <c r="AD35" s="10">
        <f t="shared" si="7"/>
        <v>20</v>
      </c>
      <c r="AE35" s="10">
        <f t="shared" si="7"/>
        <v>50</v>
      </c>
      <c r="AF35" s="10">
        <f t="shared" si="7"/>
        <v>30</v>
      </c>
      <c r="AG35" s="10">
        <f t="shared" si="7"/>
        <v>5</v>
      </c>
      <c r="AH35" s="10">
        <f t="shared" si="7"/>
        <v>70</v>
      </c>
      <c r="AI35" s="10">
        <f t="shared" si="7"/>
        <v>25</v>
      </c>
      <c r="AJ35" s="10">
        <f t="shared" si="7"/>
        <v>40</v>
      </c>
      <c r="AK35" s="10">
        <f t="shared" si="7"/>
        <v>45</v>
      </c>
      <c r="AL35" s="10">
        <f t="shared" si="7"/>
        <v>15</v>
      </c>
      <c r="AM35" s="10">
        <f t="shared" si="7"/>
        <v>45</v>
      </c>
      <c r="AN35" s="10">
        <f t="shared" si="7"/>
        <v>45</v>
      </c>
      <c r="AO35" s="10">
        <f t="shared" si="7"/>
        <v>10</v>
      </c>
      <c r="AP35" s="10">
        <f t="shared" si="7"/>
        <v>5</v>
      </c>
      <c r="AQ35" s="10">
        <f t="shared" si="7"/>
        <v>55</v>
      </c>
      <c r="AR35" s="10">
        <f t="shared" si="7"/>
        <v>40</v>
      </c>
      <c r="AS35" s="10">
        <f t="shared" si="7"/>
        <v>15</v>
      </c>
      <c r="AT35" s="10">
        <f t="shared" si="7"/>
        <v>35</v>
      </c>
      <c r="AU35" s="10">
        <f t="shared" si="7"/>
        <v>50</v>
      </c>
      <c r="AV35" s="10">
        <f t="shared" si="7"/>
        <v>5</v>
      </c>
      <c r="AW35" s="10">
        <f t="shared" si="7"/>
        <v>70</v>
      </c>
      <c r="AX35" s="10">
        <f t="shared" si="7"/>
        <v>25</v>
      </c>
      <c r="AY35" s="10">
        <f t="shared" si="7"/>
        <v>0</v>
      </c>
      <c r="AZ35" s="10">
        <f t="shared" si="7"/>
        <v>95</v>
      </c>
      <c r="BA35" s="10">
        <f t="shared" si="7"/>
        <v>5</v>
      </c>
      <c r="BB35" s="10">
        <f t="shared" si="7"/>
        <v>0</v>
      </c>
      <c r="BC35" s="10">
        <f t="shared" si="7"/>
        <v>90</v>
      </c>
      <c r="BD35" s="10">
        <f t="shared" si="7"/>
        <v>10</v>
      </c>
      <c r="BE35" s="10">
        <f t="shared" si="7"/>
        <v>0</v>
      </c>
      <c r="BF35" s="10">
        <f t="shared" si="7"/>
        <v>85</v>
      </c>
      <c r="BG35" s="10">
        <f t="shared" si="7"/>
        <v>15</v>
      </c>
      <c r="BH35" s="10">
        <f t="shared" si="7"/>
        <v>0</v>
      </c>
      <c r="BI35" s="10">
        <f t="shared" si="7"/>
        <v>90</v>
      </c>
      <c r="BJ35" s="10">
        <f t="shared" si="7"/>
        <v>10</v>
      </c>
      <c r="BK35" s="10">
        <f t="shared" si="7"/>
        <v>45</v>
      </c>
      <c r="BL35" s="10">
        <f t="shared" si="7"/>
        <v>40</v>
      </c>
      <c r="BM35" s="10">
        <f t="shared" si="7"/>
        <v>15</v>
      </c>
      <c r="BN35" s="10">
        <f t="shared" si="7"/>
        <v>0</v>
      </c>
      <c r="BO35" s="10">
        <f t="shared" si="7"/>
        <v>80</v>
      </c>
      <c r="BP35" s="10">
        <f t="shared" ref="BP35:EA35" si="8">BP34/20%</f>
        <v>20</v>
      </c>
      <c r="BQ35" s="10">
        <f t="shared" si="8"/>
        <v>25</v>
      </c>
      <c r="BR35" s="10">
        <f t="shared" si="8"/>
        <v>70</v>
      </c>
      <c r="BS35" s="10">
        <f t="shared" si="8"/>
        <v>5</v>
      </c>
      <c r="BT35" s="10">
        <f t="shared" si="8"/>
        <v>5</v>
      </c>
      <c r="BU35" s="10">
        <f t="shared" si="8"/>
        <v>85</v>
      </c>
      <c r="BV35" s="10">
        <f t="shared" si="8"/>
        <v>10</v>
      </c>
      <c r="BW35" s="10">
        <f t="shared" si="8"/>
        <v>45</v>
      </c>
      <c r="BX35" s="10">
        <f t="shared" si="8"/>
        <v>35</v>
      </c>
      <c r="BY35" s="10">
        <f t="shared" si="8"/>
        <v>20</v>
      </c>
      <c r="BZ35" s="10">
        <f t="shared" si="8"/>
        <v>0</v>
      </c>
      <c r="CA35" s="10">
        <f t="shared" si="8"/>
        <v>80</v>
      </c>
      <c r="CB35" s="10">
        <f t="shared" si="8"/>
        <v>20</v>
      </c>
      <c r="CC35" s="10">
        <f t="shared" si="8"/>
        <v>80</v>
      </c>
      <c r="CD35" s="10">
        <f t="shared" si="8"/>
        <v>20</v>
      </c>
      <c r="CE35" s="10">
        <f t="shared" si="8"/>
        <v>0</v>
      </c>
      <c r="CF35" s="10">
        <f t="shared" si="8"/>
        <v>0</v>
      </c>
      <c r="CG35" s="10">
        <f t="shared" si="8"/>
        <v>75</v>
      </c>
      <c r="CH35" s="10">
        <f t="shared" si="8"/>
        <v>25</v>
      </c>
      <c r="CI35" s="10">
        <f t="shared" si="8"/>
        <v>35</v>
      </c>
      <c r="CJ35" s="10">
        <f t="shared" si="8"/>
        <v>60</v>
      </c>
      <c r="CK35" s="10">
        <f t="shared" si="8"/>
        <v>5</v>
      </c>
      <c r="CL35" s="10">
        <f t="shared" si="8"/>
        <v>15</v>
      </c>
      <c r="CM35" s="10">
        <f t="shared" si="8"/>
        <v>75</v>
      </c>
      <c r="CN35" s="10">
        <f t="shared" si="8"/>
        <v>10</v>
      </c>
      <c r="CO35" s="10">
        <f t="shared" si="8"/>
        <v>0</v>
      </c>
      <c r="CP35" s="10">
        <f t="shared" si="8"/>
        <v>90</v>
      </c>
      <c r="CQ35" s="10">
        <f t="shared" si="8"/>
        <v>10</v>
      </c>
      <c r="CR35" s="10">
        <f t="shared" si="8"/>
        <v>0</v>
      </c>
      <c r="CS35" s="10">
        <f t="shared" si="8"/>
        <v>85</v>
      </c>
      <c r="CT35" s="10">
        <f t="shared" si="8"/>
        <v>15</v>
      </c>
      <c r="CU35" s="10">
        <f t="shared" si="8"/>
        <v>0</v>
      </c>
      <c r="CV35" s="10">
        <f t="shared" si="8"/>
        <v>80</v>
      </c>
      <c r="CW35" s="10">
        <f t="shared" si="8"/>
        <v>20</v>
      </c>
      <c r="CX35" s="10">
        <f t="shared" si="8"/>
        <v>20</v>
      </c>
      <c r="CY35" s="10">
        <f t="shared" si="8"/>
        <v>70</v>
      </c>
      <c r="CZ35" s="10">
        <f t="shared" si="8"/>
        <v>10</v>
      </c>
      <c r="DA35" s="10">
        <f t="shared" si="8"/>
        <v>25</v>
      </c>
      <c r="DB35" s="10">
        <f t="shared" si="8"/>
        <v>45</v>
      </c>
      <c r="DC35" s="10">
        <f t="shared" si="8"/>
        <v>30</v>
      </c>
      <c r="DD35" s="10">
        <f t="shared" si="8"/>
        <v>90</v>
      </c>
      <c r="DE35" s="10">
        <f t="shared" si="8"/>
        <v>10</v>
      </c>
      <c r="DF35" s="10">
        <f t="shared" si="8"/>
        <v>0</v>
      </c>
      <c r="DG35" s="10">
        <f t="shared" si="8"/>
        <v>70</v>
      </c>
      <c r="DH35" s="10">
        <f t="shared" si="8"/>
        <v>30</v>
      </c>
      <c r="DI35" s="10">
        <f t="shared" si="8"/>
        <v>0</v>
      </c>
      <c r="DJ35" s="10">
        <f t="shared" si="8"/>
        <v>70</v>
      </c>
      <c r="DK35" s="10">
        <f t="shared" si="8"/>
        <v>30</v>
      </c>
      <c r="DL35" s="10">
        <f t="shared" si="8"/>
        <v>0</v>
      </c>
      <c r="DM35" s="10">
        <f t="shared" si="8"/>
        <v>0</v>
      </c>
      <c r="DN35" s="10">
        <f t="shared" si="8"/>
        <v>90</v>
      </c>
      <c r="DO35" s="10">
        <f t="shared" si="8"/>
        <v>10</v>
      </c>
      <c r="DP35" s="10">
        <f t="shared" si="8"/>
        <v>0</v>
      </c>
      <c r="DQ35" s="10">
        <f t="shared" si="8"/>
        <v>90</v>
      </c>
      <c r="DR35" s="10">
        <f t="shared" si="8"/>
        <v>10</v>
      </c>
      <c r="DS35" s="10">
        <f t="shared" si="8"/>
        <v>100</v>
      </c>
      <c r="DT35" s="10">
        <f t="shared" si="8"/>
        <v>0</v>
      </c>
      <c r="DU35" s="10">
        <f t="shared" si="8"/>
        <v>0</v>
      </c>
      <c r="DV35" s="10">
        <f t="shared" si="8"/>
        <v>80</v>
      </c>
      <c r="DW35" s="10">
        <f t="shared" si="8"/>
        <v>20</v>
      </c>
      <c r="DX35" s="10">
        <f t="shared" si="8"/>
        <v>0</v>
      </c>
      <c r="DY35" s="10">
        <f t="shared" si="8"/>
        <v>5</v>
      </c>
      <c r="DZ35" s="10">
        <f t="shared" si="8"/>
        <v>65</v>
      </c>
      <c r="EA35" s="10">
        <f t="shared" si="8"/>
        <v>30</v>
      </c>
      <c r="EB35" s="10">
        <f t="shared" ref="EB35:GM35" si="9">EB34/20%</f>
        <v>20</v>
      </c>
      <c r="EC35" s="10">
        <f t="shared" si="9"/>
        <v>70</v>
      </c>
      <c r="ED35" s="10">
        <f t="shared" si="9"/>
        <v>10</v>
      </c>
      <c r="EE35" s="10">
        <f t="shared" si="9"/>
        <v>30</v>
      </c>
      <c r="EF35" s="10">
        <f t="shared" si="9"/>
        <v>70</v>
      </c>
      <c r="EG35" s="10">
        <f t="shared" si="9"/>
        <v>0</v>
      </c>
      <c r="EH35" s="10">
        <f t="shared" si="9"/>
        <v>0</v>
      </c>
      <c r="EI35" s="10">
        <f t="shared" si="9"/>
        <v>85</v>
      </c>
      <c r="EJ35" s="10">
        <f t="shared" si="9"/>
        <v>15</v>
      </c>
      <c r="EK35" s="10">
        <f t="shared" si="9"/>
        <v>80</v>
      </c>
      <c r="EL35" s="10">
        <f t="shared" si="9"/>
        <v>20</v>
      </c>
      <c r="EM35" s="10">
        <f t="shared" si="9"/>
        <v>0</v>
      </c>
      <c r="EN35" s="10">
        <f t="shared" si="9"/>
        <v>20</v>
      </c>
      <c r="EO35" s="10">
        <f t="shared" si="9"/>
        <v>80</v>
      </c>
      <c r="EP35" s="10">
        <f t="shared" si="9"/>
        <v>0</v>
      </c>
      <c r="EQ35" s="10">
        <f t="shared" si="9"/>
        <v>0</v>
      </c>
      <c r="ER35" s="10">
        <f t="shared" si="9"/>
        <v>100</v>
      </c>
      <c r="ES35" s="10">
        <f t="shared" si="9"/>
        <v>0</v>
      </c>
      <c r="ET35" s="10">
        <f t="shared" si="9"/>
        <v>0</v>
      </c>
      <c r="EU35" s="10">
        <f t="shared" si="9"/>
        <v>90</v>
      </c>
      <c r="EV35" s="10">
        <f t="shared" si="9"/>
        <v>10</v>
      </c>
      <c r="EW35" s="10">
        <f t="shared" si="9"/>
        <v>0</v>
      </c>
      <c r="EX35" s="10">
        <f t="shared" si="9"/>
        <v>85</v>
      </c>
      <c r="EY35" s="10">
        <f t="shared" si="9"/>
        <v>15</v>
      </c>
      <c r="EZ35" s="10">
        <f t="shared" si="9"/>
        <v>0</v>
      </c>
      <c r="FA35" s="10">
        <f t="shared" si="9"/>
        <v>100</v>
      </c>
      <c r="FB35" s="10">
        <f t="shared" si="9"/>
        <v>0</v>
      </c>
      <c r="FC35" s="10">
        <f t="shared" si="9"/>
        <v>0</v>
      </c>
      <c r="FD35" s="10">
        <f t="shared" si="9"/>
        <v>90</v>
      </c>
      <c r="FE35" s="10">
        <f t="shared" si="9"/>
        <v>10</v>
      </c>
      <c r="FF35" s="10">
        <f t="shared" si="9"/>
        <v>0</v>
      </c>
      <c r="FG35" s="10">
        <f t="shared" si="9"/>
        <v>70</v>
      </c>
      <c r="FH35" s="10">
        <f t="shared" si="9"/>
        <v>30</v>
      </c>
      <c r="FI35" s="10">
        <f t="shared" si="9"/>
        <v>0</v>
      </c>
      <c r="FJ35" s="10">
        <f t="shared" si="9"/>
        <v>80</v>
      </c>
      <c r="FK35" s="10">
        <f t="shared" si="9"/>
        <v>20</v>
      </c>
      <c r="FL35" s="10">
        <f t="shared" si="9"/>
        <v>0</v>
      </c>
      <c r="FM35" s="10">
        <f t="shared" si="9"/>
        <v>80</v>
      </c>
      <c r="FN35" s="10">
        <f t="shared" si="9"/>
        <v>20</v>
      </c>
      <c r="FO35" s="10">
        <f t="shared" si="9"/>
        <v>0</v>
      </c>
      <c r="FP35" s="10">
        <f t="shared" si="9"/>
        <v>100</v>
      </c>
      <c r="FQ35" s="10">
        <f t="shared" si="9"/>
        <v>0</v>
      </c>
      <c r="FR35" s="10">
        <f t="shared" si="9"/>
        <v>0</v>
      </c>
      <c r="FS35" s="10">
        <f t="shared" si="9"/>
        <v>100</v>
      </c>
      <c r="FT35" s="10">
        <f t="shared" si="9"/>
        <v>0</v>
      </c>
      <c r="FU35" s="10">
        <f t="shared" si="9"/>
        <v>0</v>
      </c>
      <c r="FV35" s="10">
        <f t="shared" si="9"/>
        <v>20</v>
      </c>
      <c r="FW35" s="10">
        <f t="shared" si="9"/>
        <v>80</v>
      </c>
      <c r="FX35" s="10">
        <f t="shared" si="9"/>
        <v>85</v>
      </c>
      <c r="FY35" s="10">
        <f t="shared" si="9"/>
        <v>15</v>
      </c>
      <c r="FZ35" s="10">
        <f t="shared" si="9"/>
        <v>0</v>
      </c>
      <c r="GA35" s="10">
        <f t="shared" si="9"/>
        <v>0</v>
      </c>
      <c r="GB35" s="10">
        <f t="shared" si="9"/>
        <v>90</v>
      </c>
      <c r="GC35" s="10">
        <f t="shared" si="9"/>
        <v>10</v>
      </c>
      <c r="GD35" s="10">
        <f t="shared" si="9"/>
        <v>0</v>
      </c>
      <c r="GE35" s="10">
        <f t="shared" si="9"/>
        <v>90</v>
      </c>
      <c r="GF35" s="10">
        <f t="shared" si="9"/>
        <v>10</v>
      </c>
      <c r="GG35" s="10">
        <f t="shared" si="9"/>
        <v>0</v>
      </c>
      <c r="GH35" s="10">
        <f t="shared" si="9"/>
        <v>85</v>
      </c>
      <c r="GI35" s="10">
        <f t="shared" si="9"/>
        <v>15</v>
      </c>
      <c r="GJ35" s="10">
        <f t="shared" si="9"/>
        <v>20</v>
      </c>
      <c r="GK35" s="10">
        <f t="shared" si="9"/>
        <v>70</v>
      </c>
      <c r="GL35" s="10">
        <f t="shared" si="9"/>
        <v>10</v>
      </c>
      <c r="GM35" s="10">
        <f t="shared" si="9"/>
        <v>0</v>
      </c>
      <c r="GN35" s="10">
        <f t="shared" ref="GN35:GR35" si="10">GN34/20%</f>
        <v>100</v>
      </c>
      <c r="GO35" s="10">
        <f t="shared" si="10"/>
        <v>0</v>
      </c>
      <c r="GP35" s="10">
        <f t="shared" si="10"/>
        <v>0</v>
      </c>
      <c r="GQ35" s="10">
        <f t="shared" si="10"/>
        <v>90</v>
      </c>
      <c r="GR35" s="10">
        <f t="shared" si="10"/>
        <v>10</v>
      </c>
    </row>
    <row r="37" spans="1:254" x14ac:dyDescent="0.25">
      <c r="B37" s="99" t="s">
        <v>617</v>
      </c>
      <c r="C37" s="99"/>
      <c r="D37" s="99"/>
      <c r="E37" s="99"/>
      <c r="F37" s="27"/>
      <c r="G37" s="27"/>
      <c r="H37" s="27"/>
      <c r="I37" s="27"/>
      <c r="J37" s="27"/>
      <c r="K37" s="27"/>
      <c r="L37" s="27"/>
      <c r="M37" s="27"/>
    </row>
    <row r="38" spans="1:254" x14ac:dyDescent="0.25">
      <c r="B38" s="4" t="s">
        <v>618</v>
      </c>
      <c r="C38" s="24" t="s">
        <v>636</v>
      </c>
      <c r="D38" s="20">
        <f>E38/100*20</f>
        <v>6</v>
      </c>
      <c r="E38" s="29">
        <f>(C35+F35+I35+L35+O35+R35)/6</f>
        <v>30</v>
      </c>
      <c r="F38" s="27"/>
      <c r="G38" s="27"/>
      <c r="H38" s="27"/>
      <c r="I38" s="27"/>
      <c r="J38" s="27"/>
      <c r="K38" s="27"/>
      <c r="L38" s="27"/>
      <c r="M38" s="27"/>
    </row>
    <row r="39" spans="1:254" x14ac:dyDescent="0.25">
      <c r="B39" s="4" t="s">
        <v>619</v>
      </c>
      <c r="C39" s="24" t="s">
        <v>636</v>
      </c>
      <c r="D39" s="20">
        <f>E39/100*20</f>
        <v>12.833333333333334</v>
      </c>
      <c r="E39" s="29">
        <f>(D35+G35+J35+M35+P35+S35)/6</f>
        <v>64.166666666666671</v>
      </c>
      <c r="F39" s="27"/>
      <c r="G39" s="27"/>
      <c r="H39" s="27"/>
      <c r="I39" s="27"/>
      <c r="J39" s="27"/>
      <c r="K39" s="27"/>
      <c r="L39" s="27"/>
      <c r="M39" s="27"/>
    </row>
    <row r="40" spans="1:254" x14ac:dyDescent="0.25">
      <c r="B40" s="4" t="s">
        <v>620</v>
      </c>
      <c r="C40" s="24" t="s">
        <v>636</v>
      </c>
      <c r="D40" s="20">
        <f>E40/100*20</f>
        <v>1.1666666666666665</v>
      </c>
      <c r="E40" s="29">
        <f>(E35+H35+K35+N35+Q35+T35)/6</f>
        <v>5.833333333333333</v>
      </c>
      <c r="F40" s="27"/>
      <c r="G40" s="27"/>
      <c r="H40" s="27"/>
      <c r="I40" s="27"/>
      <c r="J40" s="27"/>
      <c r="K40" s="27"/>
      <c r="L40" s="27"/>
      <c r="M40" s="27"/>
    </row>
    <row r="41" spans="1:254" x14ac:dyDescent="0.25">
      <c r="B41" s="24"/>
      <c r="C41" s="24"/>
      <c r="D41" s="30">
        <f>SUM(D38:D40)</f>
        <v>20.000000000000004</v>
      </c>
      <c r="E41" s="30">
        <f>SUM(E38:E40)</f>
        <v>100</v>
      </c>
      <c r="F41" s="27"/>
      <c r="G41" s="27"/>
      <c r="H41" s="27"/>
      <c r="I41" s="27"/>
      <c r="J41" s="27"/>
      <c r="K41" s="27"/>
      <c r="L41" s="27"/>
      <c r="M41" s="27"/>
    </row>
    <row r="42" spans="1:254" ht="15" customHeight="1" x14ac:dyDescent="0.25">
      <c r="B42" s="24"/>
      <c r="C42" s="24"/>
      <c r="D42" s="100" t="s">
        <v>56</v>
      </c>
      <c r="E42" s="100"/>
      <c r="F42" s="87" t="s">
        <v>3</v>
      </c>
      <c r="G42" s="88"/>
      <c r="H42" s="89" t="s">
        <v>330</v>
      </c>
      <c r="I42" s="90"/>
      <c r="J42" s="27"/>
      <c r="K42" s="27"/>
      <c r="L42" s="27"/>
      <c r="M42" s="27"/>
    </row>
    <row r="43" spans="1:254" x14ac:dyDescent="0.25">
      <c r="B43" s="4" t="s">
        <v>618</v>
      </c>
      <c r="C43" s="24" t="s">
        <v>637</v>
      </c>
      <c r="D43" s="20">
        <f>E43/100*20</f>
        <v>7.166666666666667</v>
      </c>
      <c r="E43" s="29">
        <f>(U35+X35+AA35+AD35+AG35+AJ35)/6</f>
        <v>35.833333333333336</v>
      </c>
      <c r="F43" s="20">
        <f>G43/100*20</f>
        <v>2.333333333333333</v>
      </c>
      <c r="G43" s="29">
        <f>(AM35+AP35+AS35+AV35+AY35+BB35)/6</f>
        <v>11.666666666666666</v>
      </c>
      <c r="H43" s="20">
        <f>I43/100*20</f>
        <v>2.5</v>
      </c>
      <c r="I43" s="29">
        <f>(BE35+BH35+BK35+BN35+BQ35+BT35)/6</f>
        <v>12.5</v>
      </c>
      <c r="J43" s="22"/>
      <c r="K43" s="22"/>
      <c r="L43" s="22"/>
      <c r="M43" s="22"/>
    </row>
    <row r="44" spans="1:254" x14ac:dyDescent="0.25">
      <c r="B44" s="4" t="s">
        <v>619</v>
      </c>
      <c r="C44" s="24" t="s">
        <v>637</v>
      </c>
      <c r="D44" s="20">
        <f>E44/100*20</f>
        <v>8.8333333333333321</v>
      </c>
      <c r="E44" s="29">
        <f>(V35+Y35+AB35+AE35+AH35+AK35)/6</f>
        <v>44.166666666666664</v>
      </c>
      <c r="F44" s="20">
        <f>G44/100*20</f>
        <v>13</v>
      </c>
      <c r="G44" s="29">
        <f>(AN35+AQ35+AT35+AW35+AZ35+BC35)/6</f>
        <v>65</v>
      </c>
      <c r="H44" s="20">
        <f>I44/100*20</f>
        <v>15</v>
      </c>
      <c r="I44" s="29">
        <f>(BF35+BI35+BL35+BO35+BR35+BU35)/6</f>
        <v>75</v>
      </c>
      <c r="J44" s="22"/>
      <c r="K44" s="22"/>
      <c r="L44" s="22"/>
      <c r="M44" s="22"/>
    </row>
    <row r="45" spans="1:254" x14ac:dyDescent="0.25">
      <c r="B45" s="4" t="s">
        <v>620</v>
      </c>
      <c r="C45" s="24" t="s">
        <v>637</v>
      </c>
      <c r="D45" s="20">
        <f>E45/100*20</f>
        <v>4</v>
      </c>
      <c r="E45" s="29">
        <f>(W35+Z35+AC35+AF35+AI35+AL35)/6</f>
        <v>20</v>
      </c>
      <c r="F45" s="20">
        <f>G45/100*20</f>
        <v>4.6666666666666661</v>
      </c>
      <c r="G45" s="29">
        <f>(AO35+AR35+AU35+AX35+BA35+BD35)/6</f>
        <v>23.333333333333332</v>
      </c>
      <c r="H45" s="20">
        <f>I45/100*20</f>
        <v>2.5</v>
      </c>
      <c r="I45" s="29">
        <f>(BG35+BJ35+BM35+BP35+BS35+BV35)/6</f>
        <v>12.5</v>
      </c>
      <c r="J45" s="22"/>
      <c r="K45" s="22"/>
      <c r="L45" s="22"/>
      <c r="M45" s="22"/>
    </row>
    <row r="46" spans="1:254" x14ac:dyDescent="0.25">
      <c r="B46" s="24"/>
      <c r="C46" s="24"/>
      <c r="D46" s="30">
        <f t="shared" ref="D46:I46" si="11">SUM(D43:D45)</f>
        <v>20</v>
      </c>
      <c r="E46" s="30">
        <f t="shared" si="11"/>
        <v>100</v>
      </c>
      <c r="F46" s="30">
        <f t="shared" si="11"/>
        <v>20</v>
      </c>
      <c r="G46" s="31">
        <f t="shared" si="11"/>
        <v>100</v>
      </c>
      <c r="H46" s="30">
        <f t="shared" si="11"/>
        <v>20</v>
      </c>
      <c r="I46" s="30">
        <f t="shared" si="11"/>
        <v>100</v>
      </c>
      <c r="J46" s="49"/>
      <c r="K46" s="49"/>
      <c r="L46" s="49"/>
      <c r="M46" s="49"/>
    </row>
    <row r="47" spans="1:254" x14ac:dyDescent="0.25">
      <c r="B47" s="4" t="s">
        <v>618</v>
      </c>
      <c r="C47" s="24" t="s">
        <v>638</v>
      </c>
      <c r="D47" s="32">
        <f>E47/100*20</f>
        <v>5.8333333333333339</v>
      </c>
      <c r="E47" s="29">
        <f>(BW35+BZ35+CC35+CF35+CI35+CL35)/6</f>
        <v>29.166666666666668</v>
      </c>
      <c r="F47" s="27"/>
      <c r="G47" s="27"/>
      <c r="H47" s="27"/>
      <c r="I47" s="27"/>
      <c r="J47" s="27"/>
      <c r="K47" s="27"/>
      <c r="L47" s="27"/>
      <c r="M47" s="27"/>
    </row>
    <row r="48" spans="1:254" x14ac:dyDescent="0.25">
      <c r="B48" s="4" t="s">
        <v>619</v>
      </c>
      <c r="C48" s="24" t="s">
        <v>638</v>
      </c>
      <c r="D48" s="32">
        <f>E48/100*20</f>
        <v>11.5</v>
      </c>
      <c r="E48" s="29">
        <f>(BX35+CA35+CD35+CG35+CJ35+CM35)/6</f>
        <v>57.5</v>
      </c>
      <c r="F48" s="27"/>
      <c r="G48" s="27"/>
      <c r="H48" s="27"/>
      <c r="I48" s="27"/>
      <c r="J48" s="27"/>
      <c r="K48" s="27"/>
      <c r="L48" s="27"/>
      <c r="M48" s="27"/>
    </row>
    <row r="49" spans="2:13" x14ac:dyDescent="0.25">
      <c r="B49" s="4" t="s">
        <v>620</v>
      </c>
      <c r="C49" s="24" t="s">
        <v>638</v>
      </c>
      <c r="D49" s="32">
        <f>E49/100*20</f>
        <v>2.6666666666666665</v>
      </c>
      <c r="E49" s="29">
        <f>(BY35+CB35+CE35+CH35+CK35+CN35)/6</f>
        <v>13.333333333333334</v>
      </c>
      <c r="F49" s="27"/>
      <c r="G49" s="27"/>
      <c r="H49" s="27"/>
      <c r="I49" s="27"/>
      <c r="J49" s="27"/>
      <c r="K49" s="27"/>
      <c r="L49" s="27"/>
      <c r="M49" s="27"/>
    </row>
    <row r="50" spans="2:13" x14ac:dyDescent="0.25">
      <c r="B50" s="24"/>
      <c r="C50" s="24"/>
      <c r="D50" s="30">
        <f>SUM(D47:D49)</f>
        <v>20.000000000000004</v>
      </c>
      <c r="E50" s="31">
        <f>SUM(E47:E49)</f>
        <v>100</v>
      </c>
      <c r="F50" s="27"/>
      <c r="G50" s="27"/>
      <c r="H50" s="27"/>
      <c r="I50" s="27"/>
      <c r="J50" s="27"/>
      <c r="K50" s="27"/>
      <c r="L50" s="27"/>
      <c r="M50" s="27"/>
    </row>
    <row r="51" spans="2:13" x14ac:dyDescent="0.25">
      <c r="B51" s="24"/>
      <c r="C51" s="24"/>
      <c r="D51" s="100" t="s">
        <v>159</v>
      </c>
      <c r="E51" s="100"/>
      <c r="F51" s="85" t="s">
        <v>116</v>
      </c>
      <c r="G51" s="86"/>
      <c r="H51" s="89" t="s">
        <v>174</v>
      </c>
      <c r="I51" s="90"/>
      <c r="J51" s="84" t="s">
        <v>186</v>
      </c>
      <c r="K51" s="84"/>
      <c r="L51" s="84" t="s">
        <v>117</v>
      </c>
      <c r="M51" s="84"/>
    </row>
    <row r="52" spans="2:13" x14ac:dyDescent="0.25">
      <c r="B52" s="4" t="s">
        <v>618</v>
      </c>
      <c r="C52" s="24" t="s">
        <v>639</v>
      </c>
      <c r="D52" s="20">
        <f>E52/100*20</f>
        <v>4.5</v>
      </c>
      <c r="E52" s="29">
        <f>(CO35+CR35+CU35+CX35+DA35+DD35)/6</f>
        <v>22.5</v>
      </c>
      <c r="F52" s="20">
        <f>G52/100*20</f>
        <v>10.666666666666666</v>
      </c>
      <c r="G52" s="29">
        <f>(DG35+DJ35+DM35+DP35+DS35+DV35)/6</f>
        <v>53.333333333333336</v>
      </c>
      <c r="H52" s="20">
        <f>I52/100*20</f>
        <v>5.1666666666666661</v>
      </c>
      <c r="I52" s="29">
        <f>(DY35+EB35+EE35+EH35+EK35+EN35)/6</f>
        <v>25.833333333333332</v>
      </c>
      <c r="J52" s="20">
        <f>K52/100*20</f>
        <v>0</v>
      </c>
      <c r="K52" s="29">
        <f>(EQ35+ET35+EW35+EZ35+FC35+FF35)/6</f>
        <v>0</v>
      </c>
      <c r="L52" s="20">
        <f>M52/100*20</f>
        <v>2.833333333333333</v>
      </c>
      <c r="M52" s="29">
        <f>(FI35+FL35+FO35+FR35+FU35+FX35)/6</f>
        <v>14.166666666666666</v>
      </c>
    </row>
    <row r="53" spans="2:13" x14ac:dyDescent="0.25">
      <c r="B53" s="4" t="s">
        <v>619</v>
      </c>
      <c r="C53" s="24" t="s">
        <v>639</v>
      </c>
      <c r="D53" s="20">
        <f>E53/100*20</f>
        <v>12.666666666666666</v>
      </c>
      <c r="E53" s="29">
        <f>(CP35+CS35+CV35+CY35+DB35+DE35)/6</f>
        <v>63.333333333333336</v>
      </c>
      <c r="F53" s="20">
        <f>G53/100*20</f>
        <v>8.6666666666666679</v>
      </c>
      <c r="G53" s="29">
        <f>(DH35+DK35+DN35+DQ35+DT35+DW35)/6</f>
        <v>43.333333333333336</v>
      </c>
      <c r="H53" s="20">
        <f>I53/100*20</f>
        <v>13</v>
      </c>
      <c r="I53" s="29">
        <f>(DZ35+EC35+EF35+EI35+EL35+EO35)/6</f>
        <v>65</v>
      </c>
      <c r="J53" s="20">
        <f>K53/100*20</f>
        <v>17.833333333333336</v>
      </c>
      <c r="K53" s="29">
        <f>(ER35+EU35+EX35+FA35+FD35+FG35)/6</f>
        <v>89.166666666666671</v>
      </c>
      <c r="L53" s="20">
        <f>M53/100*20</f>
        <v>13.166666666666666</v>
      </c>
      <c r="M53" s="29">
        <f>(FJ35+FM35+FP35+FS35+FV35+FY35)/6</f>
        <v>65.833333333333329</v>
      </c>
    </row>
    <row r="54" spans="2:13" x14ac:dyDescent="0.25">
      <c r="B54" s="4" t="s">
        <v>620</v>
      </c>
      <c r="C54" s="24" t="s">
        <v>639</v>
      </c>
      <c r="D54" s="20">
        <f>E54/100*20</f>
        <v>2.833333333333333</v>
      </c>
      <c r="E54" s="29">
        <f>(CQ35+CT35+CW35+CZ35+DC35+DF35)/6</f>
        <v>14.166666666666666</v>
      </c>
      <c r="F54" s="20">
        <f>G54/100*20</f>
        <v>0.66666666666666663</v>
      </c>
      <c r="G54" s="29">
        <f>(DI35+DL35+DO35+DR35+DU35+DX35)/6</f>
        <v>3.3333333333333335</v>
      </c>
      <c r="H54" s="20">
        <f>I54/100*20</f>
        <v>1.8333333333333333</v>
      </c>
      <c r="I54" s="29">
        <f>(EA35+ED35+EG35+EJ35+EM35+EP35)/6</f>
        <v>9.1666666666666661</v>
      </c>
      <c r="J54" s="20">
        <f>K54/100*20</f>
        <v>2.166666666666667</v>
      </c>
      <c r="K54" s="29">
        <f>(ES35+EV35+EY35+FB35+FE35+FH35)/6</f>
        <v>10.833333333333334</v>
      </c>
      <c r="L54" s="20">
        <f>M54/100*20</f>
        <v>4</v>
      </c>
      <c r="M54" s="29">
        <f>(FK35+FN35+FQ35+FT35+FW35+FZ35)/6</f>
        <v>20</v>
      </c>
    </row>
    <row r="55" spans="2:13" x14ac:dyDescent="0.25">
      <c r="B55" s="24"/>
      <c r="C55" s="24"/>
      <c r="D55" s="30">
        <f t="shared" ref="D55:M55" si="12">SUM(D52:D54)</f>
        <v>19.999999999999996</v>
      </c>
      <c r="E55" s="30">
        <f t="shared" si="12"/>
        <v>100.00000000000001</v>
      </c>
      <c r="F55" s="30">
        <f t="shared" si="12"/>
        <v>20.000000000000004</v>
      </c>
      <c r="G55" s="31">
        <f t="shared" si="12"/>
        <v>100</v>
      </c>
      <c r="H55" s="30">
        <f t="shared" si="12"/>
        <v>19.999999999999996</v>
      </c>
      <c r="I55" s="30">
        <f t="shared" si="12"/>
        <v>100</v>
      </c>
      <c r="J55" s="30">
        <f t="shared" si="12"/>
        <v>20.000000000000004</v>
      </c>
      <c r="K55" s="30">
        <f t="shared" si="12"/>
        <v>100</v>
      </c>
      <c r="L55" s="30">
        <f t="shared" si="12"/>
        <v>20</v>
      </c>
      <c r="M55" s="30">
        <f t="shared" si="12"/>
        <v>100</v>
      </c>
    </row>
    <row r="56" spans="2:13" x14ac:dyDescent="0.25">
      <c r="B56" s="4" t="s">
        <v>618</v>
      </c>
      <c r="C56" s="24" t="s">
        <v>640</v>
      </c>
      <c r="D56" s="20">
        <f>E56/100*20</f>
        <v>0.66666666666666663</v>
      </c>
      <c r="E56" s="29">
        <f>(GA35+GD35+GG35+GJ35+GM35+GP35)/6</f>
        <v>3.3333333333333335</v>
      </c>
      <c r="F56" s="27"/>
      <c r="G56" s="27"/>
      <c r="H56" s="27"/>
      <c r="I56" s="27"/>
      <c r="J56" s="27"/>
      <c r="K56" s="27"/>
      <c r="L56" s="27"/>
      <c r="M56" s="27"/>
    </row>
    <row r="57" spans="2:13" x14ac:dyDescent="0.25">
      <c r="B57" s="4" t="s">
        <v>619</v>
      </c>
      <c r="C57" s="24" t="s">
        <v>640</v>
      </c>
      <c r="D57" s="20">
        <f>E57/100*20</f>
        <v>17.5</v>
      </c>
      <c r="E57" s="29">
        <f>(GB35+GE35+GH35+GK35+GN35+GQ35)/6</f>
        <v>87.5</v>
      </c>
      <c r="F57" s="27"/>
      <c r="G57" s="27"/>
      <c r="H57" s="27"/>
      <c r="I57" s="27"/>
      <c r="J57" s="27"/>
      <c r="K57" s="27"/>
      <c r="L57" s="27"/>
      <c r="M57" s="27"/>
    </row>
    <row r="58" spans="2:13" x14ac:dyDescent="0.25">
      <c r="B58" s="4" t="s">
        <v>620</v>
      </c>
      <c r="C58" s="24" t="s">
        <v>640</v>
      </c>
      <c r="D58" s="20">
        <f>E58/100*20</f>
        <v>1.8333333333333333</v>
      </c>
      <c r="E58" s="29">
        <f>(GC35+GF35+GI35+GL35+GO35+GR35)/6</f>
        <v>9.1666666666666661</v>
      </c>
      <c r="F58" s="27"/>
      <c r="G58" s="27"/>
      <c r="H58" s="27"/>
      <c r="I58" s="27"/>
      <c r="J58" s="27"/>
      <c r="K58" s="27"/>
      <c r="L58" s="27"/>
      <c r="M58" s="27"/>
    </row>
    <row r="59" spans="2:13" x14ac:dyDescent="0.25">
      <c r="B59" s="24"/>
      <c r="C59" s="24"/>
      <c r="D59" s="30">
        <f>SUM(D56:D58)</f>
        <v>20</v>
      </c>
      <c r="E59" s="31">
        <f>SUM(E56:E58)</f>
        <v>100</v>
      </c>
      <c r="F59" s="27"/>
      <c r="G59" s="27"/>
      <c r="H59" s="27"/>
      <c r="I59" s="27"/>
      <c r="J59" s="27"/>
      <c r="K59" s="27"/>
      <c r="L59" s="27"/>
      <c r="M59" s="27"/>
    </row>
  </sheetData>
  <mergeCells count="163"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2025-02-28T12:05:53Z</dcterms:modified>
</cp:coreProperties>
</file>